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som\OneDrive\Desktop\"/>
    </mc:Choice>
  </mc:AlternateContent>
  <xr:revisionPtr revIDLastSave="0" documentId="8_{B9B545FD-D758-4658-A5A5-E4572DE3044E}" xr6:coauthVersionLast="36" xr6:coauthVersionMax="36" xr10:uidLastSave="{00000000-0000-0000-0000-000000000000}"/>
  <bookViews>
    <workbookView xWindow="0" yWindow="0" windowWidth="23040" windowHeight="8196" activeTab="10" xr2:uid="{00000000-000D-0000-FFFF-FFFF00000000}"/>
  </bookViews>
  <sheets>
    <sheet name="Dati iniziali" sheetId="1" r:id="rId1"/>
    <sheet name="Allegato 1" sheetId="3" r:id="rId2"/>
    <sheet name="A.1" sheetId="4" r:id="rId3"/>
    <sheet name="A.2" sheetId="23" r:id="rId4"/>
    <sheet name="B.1" sheetId="24" r:id="rId5"/>
    <sheet name="B.2" sheetId="25" r:id="rId6"/>
    <sheet name="B.3" sheetId="26" r:id="rId7"/>
    <sheet name="C.1" sheetId="27" r:id="rId8"/>
    <sheet name="C.2" sheetId="28" r:id="rId9"/>
    <sheet name="C.3" sheetId="29" r:id="rId10"/>
    <sheet name="D.1" sheetId="30" r:id="rId11"/>
  </sheets>
  <calcPr calcId="191029"/>
</workbook>
</file>

<file path=xl/calcChain.xml><?xml version="1.0" encoding="utf-8"?>
<calcChain xmlns="http://schemas.openxmlformats.org/spreadsheetml/2006/main">
  <c r="N15" i="1" l="1"/>
  <c r="K18" i="30"/>
  <c r="K18" i="26"/>
  <c r="N18" i="26" s="1"/>
  <c r="K17" i="26"/>
  <c r="N17" i="26" s="1"/>
  <c r="N17" i="23"/>
  <c r="M21" i="30"/>
  <c r="L21" i="30"/>
  <c r="I20" i="30"/>
  <c r="I19" i="30"/>
  <c r="I18" i="30"/>
  <c r="E8" i="30"/>
  <c r="E7" i="30"/>
  <c r="N6" i="30"/>
  <c r="E6" i="30"/>
  <c r="M4" i="30"/>
  <c r="E4" i="30"/>
  <c r="M21" i="29"/>
  <c r="L21" i="29"/>
  <c r="I20" i="29"/>
  <c r="I19" i="29"/>
  <c r="K19" i="29" s="1"/>
  <c r="I18" i="29"/>
  <c r="I21" i="29" s="1"/>
  <c r="E8" i="29"/>
  <c r="E7" i="29"/>
  <c r="N6" i="29"/>
  <c r="E6" i="29"/>
  <c r="M4" i="29"/>
  <c r="E4" i="29"/>
  <c r="I20" i="28"/>
  <c r="K20" i="28" s="1"/>
  <c r="I19" i="28"/>
  <c r="I18" i="28"/>
  <c r="K18" i="28" s="1"/>
  <c r="I17" i="28"/>
  <c r="I21" i="28" s="1"/>
  <c r="M21" i="28"/>
  <c r="L21" i="28"/>
  <c r="E8" i="28"/>
  <c r="E7" i="28"/>
  <c r="N6" i="28"/>
  <c r="E6" i="28"/>
  <c r="M4" i="28"/>
  <c r="E4" i="28"/>
  <c r="V21" i="27"/>
  <c r="U21" i="27"/>
  <c r="M21" i="27"/>
  <c r="J21" i="27"/>
  <c r="G21" i="27"/>
  <c r="E21" i="27"/>
  <c r="S20" i="27"/>
  <c r="T20" i="27" s="1"/>
  <c r="W20" i="27" s="1"/>
  <c r="F20" i="27"/>
  <c r="S19" i="27"/>
  <c r="T19" i="27" s="1"/>
  <c r="W19" i="27" s="1"/>
  <c r="F19" i="27"/>
  <c r="S18" i="27"/>
  <c r="T18" i="27" s="1"/>
  <c r="W18" i="27" s="1"/>
  <c r="F18" i="27"/>
  <c r="C8" i="27"/>
  <c r="C7" i="27"/>
  <c r="V6" i="27"/>
  <c r="C6" i="27"/>
  <c r="T4" i="27"/>
  <c r="C4" i="27"/>
  <c r="M19" i="26"/>
  <c r="L19" i="26"/>
  <c r="I19" i="26"/>
  <c r="E8" i="26"/>
  <c r="E7" i="26"/>
  <c r="N6" i="26"/>
  <c r="E6" i="26"/>
  <c r="M4" i="26"/>
  <c r="E4" i="26"/>
  <c r="P21" i="25"/>
  <c r="O21" i="25"/>
  <c r="L20" i="25"/>
  <c r="N20" i="25" s="1"/>
  <c r="L19" i="25"/>
  <c r="L18" i="25"/>
  <c r="L17" i="25"/>
  <c r="E8" i="25"/>
  <c r="E7" i="25"/>
  <c r="Q6" i="25"/>
  <c r="E6" i="25"/>
  <c r="P4" i="25"/>
  <c r="E4" i="25"/>
  <c r="P24" i="24"/>
  <c r="O24" i="24"/>
  <c r="L23" i="24"/>
  <c r="L22" i="24"/>
  <c r="L21" i="24"/>
  <c r="L20" i="24"/>
  <c r="N20" i="24" s="1"/>
  <c r="L19" i="24"/>
  <c r="L18" i="24"/>
  <c r="L17" i="24"/>
  <c r="E8" i="24"/>
  <c r="E7" i="24"/>
  <c r="Q6" i="24"/>
  <c r="E6" i="24"/>
  <c r="P4" i="24"/>
  <c r="E4" i="24"/>
  <c r="E8" i="23"/>
  <c r="E7" i="23"/>
  <c r="E6" i="23"/>
  <c r="Q6" i="23"/>
  <c r="P4" i="23"/>
  <c r="E4" i="23"/>
  <c r="P24" i="23"/>
  <c r="O24" i="23"/>
  <c r="L23" i="23"/>
  <c r="L22" i="23"/>
  <c r="N22" i="23" s="1"/>
  <c r="L21" i="23"/>
  <c r="N21" i="23" s="1"/>
  <c r="L20" i="23"/>
  <c r="N20" i="23" s="1"/>
  <c r="L19" i="23"/>
  <c r="L18" i="23"/>
  <c r="N18" i="23" s="1"/>
  <c r="L17" i="23"/>
  <c r="K17" i="28" l="1"/>
  <c r="L24" i="23"/>
  <c r="Q20" i="23"/>
  <c r="Q22" i="24"/>
  <c r="N20" i="28"/>
  <c r="I21" i="30"/>
  <c r="N17" i="24"/>
  <c r="Q17" i="24" s="1"/>
  <c r="N21" i="24"/>
  <c r="Q21" i="24" s="1"/>
  <c r="N17" i="25"/>
  <c r="K20" i="29"/>
  <c r="N20" i="29" s="1"/>
  <c r="K19" i="30"/>
  <c r="N19" i="30" s="1"/>
  <c r="Q17" i="23"/>
  <c r="Q21" i="23"/>
  <c r="N17" i="28"/>
  <c r="N18" i="24"/>
  <c r="Q18" i="24" s="1"/>
  <c r="N22" i="24"/>
  <c r="N18" i="25"/>
  <c r="Q18" i="25" s="1"/>
  <c r="K20" i="30"/>
  <c r="N20" i="30" s="1"/>
  <c r="Q18" i="23"/>
  <c r="Q22" i="23"/>
  <c r="Q20" i="24"/>
  <c r="Q20" i="25"/>
  <c r="N18" i="28"/>
  <c r="N19" i="29"/>
  <c r="N18" i="30"/>
  <c r="N19" i="23"/>
  <c r="Q19" i="23" s="1"/>
  <c r="N23" i="23"/>
  <c r="Q23" i="23" s="1"/>
  <c r="N19" i="24"/>
  <c r="Q19" i="24" s="1"/>
  <c r="N23" i="24"/>
  <c r="Q23" i="24" s="1"/>
  <c r="N19" i="25"/>
  <c r="Q19" i="25" s="1"/>
  <c r="K19" i="28"/>
  <c r="N19" i="28" s="1"/>
  <c r="K18" i="29"/>
  <c r="N18" i="29" s="1"/>
  <c r="P21" i="27"/>
  <c r="S21" i="27"/>
  <c r="F21" i="27"/>
  <c r="L21" i="25"/>
  <c r="N24" i="24"/>
  <c r="L24" i="24"/>
  <c r="N24" i="23"/>
  <c r="N21" i="25" l="1"/>
  <c r="Q17" i="25"/>
  <c r="Q21" i="25"/>
  <c r="Q24" i="24"/>
  <c r="K21" i="30"/>
  <c r="I30" i="3" s="1"/>
  <c r="N21" i="30"/>
  <c r="K21" i="29"/>
  <c r="N21" i="29"/>
  <c r="K21" i="28"/>
  <c r="N21" i="28"/>
  <c r="T21" i="27"/>
  <c r="W21" i="27"/>
  <c r="K19" i="26"/>
  <c r="N19" i="26"/>
  <c r="Q24" i="23"/>
  <c r="G30" i="3" l="1"/>
  <c r="J30" i="3"/>
  <c r="C7" i="4"/>
  <c r="C6" i="4"/>
  <c r="C4" i="4"/>
  <c r="D5" i="3"/>
  <c r="D7" i="3"/>
  <c r="D8" i="3"/>
  <c r="P28" i="4" l="1"/>
  <c r="M28" i="4"/>
  <c r="J28" i="4"/>
  <c r="G28" i="4"/>
  <c r="F26" i="3" l="1"/>
  <c r="E26" i="3"/>
  <c r="D9" i="3" l="1"/>
  <c r="F16" i="3" l="1"/>
  <c r="E16" i="3"/>
  <c r="T4" i="4"/>
  <c r="I5" i="3"/>
  <c r="H30" i="3"/>
  <c r="H26" i="3"/>
  <c r="E21" i="3"/>
  <c r="U28" i="4"/>
  <c r="H21" i="3" l="1"/>
  <c r="H16" i="3"/>
  <c r="F28" i="4"/>
  <c r="E28" i="4"/>
  <c r="V28" i="4"/>
  <c r="C8" i="4"/>
  <c r="V6" i="4"/>
  <c r="J7" i="3"/>
  <c r="E30" i="3"/>
  <c r="F30" i="3"/>
  <c r="I26" i="3" l="1"/>
  <c r="E32" i="3"/>
  <c r="H32" i="3"/>
  <c r="I21" i="3"/>
  <c r="I16" i="3"/>
  <c r="S28" i="4"/>
  <c r="W28" i="4"/>
  <c r="T28" i="4"/>
  <c r="D36" i="3" l="1"/>
  <c r="I32" i="3"/>
  <c r="J16" i="3"/>
  <c r="G16" i="3"/>
  <c r="J26" i="3"/>
  <c r="J21" i="3"/>
  <c r="F21" i="3"/>
  <c r="F32" i="3" s="1"/>
  <c r="I36" i="3" l="1"/>
  <c r="J32" i="3"/>
  <c r="G21" i="3"/>
  <c r="G26" i="3"/>
  <c r="G32" i="3" l="1"/>
  <c r="G36" i="3" s="1"/>
</calcChain>
</file>

<file path=xl/sharedStrings.xml><?xml version="1.0" encoding="utf-8"?>
<sst xmlns="http://schemas.openxmlformats.org/spreadsheetml/2006/main" count="454" uniqueCount="150">
  <si>
    <t>PROGETTO ANNO</t>
  </si>
  <si>
    <t>SOGGETTO ATTUATORE:</t>
  </si>
  <si>
    <t>del</t>
  </si>
  <si>
    <t>Progetto ammesso a finanziamento con Decreto nr.</t>
  </si>
  <si>
    <t>Importo progetto approvato</t>
  </si>
  <si>
    <t>Via</t>
  </si>
  <si>
    <t>Città</t>
  </si>
  <si>
    <t>Telefono</t>
  </si>
  <si>
    <t>Prov.</t>
  </si>
  <si>
    <t>Codice fiscale</t>
  </si>
  <si>
    <t>IBAN</t>
  </si>
  <si>
    <t>ASSE</t>
  </si>
  <si>
    <t>OB. OP.</t>
  </si>
  <si>
    <t>Cod. Progetto</t>
  </si>
  <si>
    <t>TITOLO DEL PROGETTO</t>
  </si>
  <si>
    <t>Cod. SIURP</t>
  </si>
  <si>
    <t>Cod. CUP</t>
  </si>
  <si>
    <t>Pagamento:</t>
  </si>
  <si>
    <t>Ente</t>
  </si>
  <si>
    <t>Titolo del Progetto</t>
  </si>
  <si>
    <t>Codice del Progetto</t>
  </si>
  <si>
    <t xml:space="preserve">VERIFICA CONTABILE DELL'OPERAZIONE O DEL PROGETTO </t>
  </si>
  <si>
    <t>A</t>
  </si>
  <si>
    <t>Progetto approvato</t>
  </si>
  <si>
    <t>Rendicontato</t>
  </si>
  <si>
    <t>Pagato</t>
  </si>
  <si>
    <t>Decurtato</t>
  </si>
  <si>
    <t>B</t>
  </si>
  <si>
    <t>B.1</t>
  </si>
  <si>
    <t>Spese per docenti, esperti ed altri operatori</t>
  </si>
  <si>
    <t>B.2</t>
  </si>
  <si>
    <t>B.3</t>
  </si>
  <si>
    <t xml:space="preserve">                                   TOTALE B</t>
  </si>
  <si>
    <t>C</t>
  </si>
  <si>
    <t>C.1</t>
  </si>
  <si>
    <t>D</t>
  </si>
  <si>
    <t>TOTALE COSTI DELL'OPERAZIONE O DEL PROGETTO</t>
  </si>
  <si>
    <t>ANNO</t>
  </si>
  <si>
    <t>Voce di costo:</t>
  </si>
  <si>
    <t>N.</t>
  </si>
  <si>
    <t>Titolare</t>
  </si>
  <si>
    <t>Oggetto</t>
  </si>
  <si>
    <t>Costo Orario</t>
  </si>
  <si>
    <t>Ore</t>
  </si>
  <si>
    <t>Totale costo</t>
  </si>
  <si>
    <t>Pagato 
(Oneri)</t>
  </si>
  <si>
    <t>Totale pagato
(Compenso + oneri)</t>
  </si>
  <si>
    <t>Non Pagato</t>
  </si>
  <si>
    <t>Riconosciuto totale</t>
  </si>
  <si>
    <t>TOTALE</t>
  </si>
  <si>
    <t>Note</t>
  </si>
  <si>
    <t>Nr. 
Giorni</t>
  </si>
  <si>
    <t>ALLEGATO 2</t>
  </si>
  <si>
    <t>Costo</t>
  </si>
  <si>
    <t>Imponibile</t>
  </si>
  <si>
    <t>IVA</t>
  </si>
  <si>
    <t>VERIFICA DEL RENDICONTO F.S.E.</t>
  </si>
  <si>
    <t xml:space="preserve">approvato con </t>
  </si>
  <si>
    <t>Intervento</t>
  </si>
  <si>
    <t>A.1</t>
  </si>
  <si>
    <t>A.2</t>
  </si>
  <si>
    <t>Saldo liquidato con Decreto nr.</t>
  </si>
  <si>
    <t>Dati del soggetto proponente:</t>
  </si>
  <si>
    <t>CAP</t>
  </si>
  <si>
    <t>E-mail/PEC</t>
  </si>
  <si>
    <t>Rappresentante Legale</t>
  </si>
  <si>
    <t>Titolo di rappresentanza</t>
  </si>
  <si>
    <t>Banca</t>
  </si>
  <si>
    <t>Importo assegnato</t>
  </si>
  <si>
    <t>EROGAZIONE CONTRIBUTO REGIONALE</t>
  </si>
  <si>
    <t>Totale Spese riconosciute</t>
  </si>
  <si>
    <t>Saldo</t>
  </si>
  <si>
    <t>DISTINTA DEI TITOLI DI PAGAMENTO E DI SPESA</t>
  </si>
  <si>
    <t>Altri oneri e/o trattenute
(Es. Oneri sociali)</t>
  </si>
  <si>
    <t>Unità (1)</t>
  </si>
  <si>
    <t>1) Nel caso di fornitura eterogenea (relativa a beni diversi ed a costi diversificati) inserire direttamente l'imponibile totale.</t>
  </si>
  <si>
    <t>Titolo</t>
  </si>
  <si>
    <t>*) Utilizzare la presente scheda se per la Pubblicizzazione la voce di costo riguarda la fornitura di beni e servizi</t>
  </si>
  <si>
    <t>Codice meccanografico</t>
  </si>
  <si>
    <t>Dir. Servizi Gen. Amm.vi</t>
  </si>
  <si>
    <t>REGIONE CALABRIA
DIPARTIMENTO N. 10 "TURISMO E BENI CULTURALI, ISTRUZIONE E CULTURA"
SETTORE ISTRUZIONE</t>
  </si>
  <si>
    <t>Compenso netto</t>
  </si>
  <si>
    <t>Importo</t>
  </si>
  <si>
    <t>Nr. e Data Mandato</t>
  </si>
  <si>
    <t>IRPEF</t>
  </si>
  <si>
    <t>IRAP</t>
  </si>
  <si>
    <t>Oggetto del pagamento</t>
  </si>
  <si>
    <t>Fattura Nr.</t>
  </si>
  <si>
    <t>Data Fattura</t>
  </si>
  <si>
    <t>Descrizione della fornitura</t>
  </si>
  <si>
    <t>Estremi dell'Ordinativo di Pagamento</t>
  </si>
  <si>
    <t>Coordinatore/Direttore del Progetto</t>
  </si>
  <si>
    <t>Dati relativi al Progetto</t>
  </si>
  <si>
    <t>Itinerario Turistico realizzato nella seguente Area:</t>
  </si>
  <si>
    <t xml:space="preserve">Prov.: </t>
  </si>
  <si>
    <t>Costi per viaggio, vitto e alloggio ed assicurazione</t>
  </si>
  <si>
    <t>TOTALE A</t>
  </si>
  <si>
    <t>Spese Allievi</t>
  </si>
  <si>
    <t>Costi di viaggio</t>
  </si>
  <si>
    <t>Spese di assicurazione allievi</t>
  </si>
  <si>
    <t>Gestione amministrativa</t>
  </si>
  <si>
    <t>C.2</t>
  </si>
  <si>
    <t>C.3</t>
  </si>
  <si>
    <t>Materiale di consumo e cancelleria</t>
  </si>
  <si>
    <t>Azioni informative e pubblicitarie</t>
  </si>
  <si>
    <t>Compenso ….</t>
  </si>
  <si>
    <t>Macro voce  B : Spese allievi</t>
  </si>
  <si>
    <t>Spese assicurazione allievi</t>
  </si>
  <si>
    <t>Voce di costo</t>
  </si>
  <si>
    <t>Azioni Informative e pubblicitarie</t>
  </si>
  <si>
    <t>D.1  (*)</t>
  </si>
  <si>
    <r>
      <t xml:space="preserve">Data </t>
    </r>
    <r>
      <rPr>
        <b/>
        <sz val="12"/>
        <color theme="1"/>
        <rFont val="Calibri"/>
        <family val="2"/>
        <scheme val="minor"/>
      </rPr>
      <t>avvio</t>
    </r>
    <r>
      <rPr>
        <sz val="12"/>
        <color theme="1"/>
        <rFont val="Calibri"/>
        <family val="2"/>
        <scheme val="minor"/>
      </rPr>
      <t xml:space="preserve"> delle attività:</t>
    </r>
  </si>
  <si>
    <r>
      <t xml:space="preserve">Data </t>
    </r>
    <r>
      <rPr>
        <b/>
        <sz val="11"/>
        <color theme="1"/>
        <rFont val="Calibri"/>
        <family val="2"/>
        <scheme val="minor"/>
      </rPr>
      <t>chiusura</t>
    </r>
    <r>
      <rPr>
        <sz val="11"/>
        <color theme="1"/>
        <rFont val="Calibri"/>
        <family val="2"/>
        <scheme val="minor"/>
      </rPr>
      <t xml:space="preserve"> delle attività:</t>
    </r>
  </si>
  <si>
    <r>
      <rPr>
        <b/>
        <sz val="12"/>
        <color theme="1"/>
        <rFont val="Calibri"/>
        <family val="2"/>
        <scheme val="minor"/>
      </rPr>
      <t>Tempi di realizzazione</t>
    </r>
    <r>
      <rPr>
        <sz val="12"/>
        <color theme="1"/>
        <rFont val="Calibri"/>
        <family val="2"/>
        <scheme val="minor"/>
      </rPr>
      <t xml:space="preserve"> dell'intervento pari a (giorni):</t>
    </r>
  </si>
  <si>
    <r>
      <t xml:space="preserve">Totale </t>
    </r>
    <r>
      <rPr>
        <b/>
        <sz val="12"/>
        <color theme="1"/>
        <rFont val="Calibri"/>
        <family val="2"/>
        <scheme val="minor"/>
      </rPr>
      <t xml:space="preserve">alunni coinvolti </t>
    </r>
    <r>
      <rPr>
        <sz val="12"/>
        <color theme="1"/>
        <rFont val="Calibri"/>
        <family val="2"/>
        <scheme val="minor"/>
      </rPr>
      <t>nel progetto:</t>
    </r>
  </si>
  <si>
    <r>
      <t xml:space="preserve">di cui alunni </t>
    </r>
    <r>
      <rPr>
        <b/>
        <sz val="12"/>
        <color theme="1"/>
        <rFont val="Calibri"/>
        <family val="2"/>
        <scheme val="minor"/>
      </rPr>
      <t xml:space="preserve">disabili </t>
    </r>
    <r>
      <rPr>
        <sz val="12"/>
        <color theme="1"/>
        <rFont val="Calibri"/>
        <family val="2"/>
        <scheme val="minor"/>
      </rPr>
      <t>nr.:</t>
    </r>
  </si>
  <si>
    <r>
      <t xml:space="preserve">di cui alunni </t>
    </r>
    <r>
      <rPr>
        <b/>
        <sz val="12"/>
        <color theme="1"/>
        <rFont val="Calibri"/>
        <family val="2"/>
        <scheme val="minor"/>
      </rPr>
      <t>immigrati</t>
    </r>
    <r>
      <rPr>
        <sz val="12"/>
        <color theme="1"/>
        <rFont val="Calibri"/>
        <family val="2"/>
        <scheme val="minor"/>
      </rPr>
      <t xml:space="preserve"> nr.:</t>
    </r>
  </si>
  <si>
    <t>Costi di vitto e alloggio</t>
  </si>
  <si>
    <t>Totale Spese pagate</t>
  </si>
  <si>
    <t>POR Calabria FSE 2014-2020 - ASSE PRIORITARIO 12 Istruzione e Formazione  Obiettivo Tematico 10-FSE</t>
  </si>
  <si>
    <t>Importo anticipo 70%</t>
  </si>
  <si>
    <t>Importo saldo 30%</t>
  </si>
  <si>
    <t>Anticipo 70% liquidato con Decreto nr.</t>
  </si>
  <si>
    <t>10.1.1</t>
  </si>
  <si>
    <t xml:space="preserve"> Spese di coordinamento, guide e  tutor </t>
  </si>
  <si>
    <t xml:space="preserve">Costi di vitto e alloggio </t>
  </si>
  <si>
    <t xml:space="preserve">Spese di gestione e funzionamento </t>
  </si>
  <si>
    <t>Materiale didattico, libri, guide, gadget allievi.</t>
  </si>
  <si>
    <t xml:space="preserve">                                   TOTALE C    </t>
  </si>
  <si>
    <t xml:space="preserve">Altre spese di pubblicizzazione e diffusione dei risultati </t>
  </si>
  <si>
    <t>D.1</t>
  </si>
  <si>
    <t xml:space="preserve">Assegnato
 </t>
  </si>
  <si>
    <t xml:space="preserve">Riconosciuto
</t>
  </si>
  <si>
    <t xml:space="preserve">Assegnato
</t>
  </si>
  <si>
    <t xml:space="preserve">Riconosciuto
 </t>
  </si>
  <si>
    <t xml:space="preserve">Macro voce  C : Spese di gestione e funzionamento </t>
  </si>
  <si>
    <t>Materiale didattico, libri, guide, gadget alievi</t>
  </si>
  <si>
    <t>Macro voce  D : Altre spese di pubblicizzazione e diffusione dei risultati</t>
  </si>
  <si>
    <t xml:space="preserve">                                   TOTALE D    </t>
  </si>
  <si>
    <t>Avviso Pubblico per la realizzazione di attività didattiche “Fare scuola fuori dalle aule”</t>
  </si>
  <si>
    <t>REGIONE CALABRIA
DIPARTIMENTO N. 10 "ISTRUZIONE E ATTIVITA' CULTURALI"
SETTORE  SCUOLA E ISTRUZIONE</t>
  </si>
  <si>
    <t>Macro voce  A : Spese del personale coinvolto nel progetto</t>
  </si>
  <si>
    <t xml:space="preserve">Macro voce  A : pese del personale coinvolto nel progetto </t>
  </si>
  <si>
    <t>Spese per Tutor ,esperto, docenti e operatori</t>
  </si>
  <si>
    <t>DIRIGENTE SCOLASTICO</t>
  </si>
  <si>
    <t>Anticipo 90%</t>
  </si>
  <si>
    <t>III EDIZIONE -Anno 2019</t>
  </si>
  <si>
    <t>Decreto n. 9320 del 31 Luglio 2019</t>
  </si>
  <si>
    <t>ISTITUTO …………………….</t>
  </si>
  <si>
    <t>2019.10.1.1….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</si>
</sst>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-;\-* #,##0_-;_-* &quot;-&quot;_-;_-@_-"/>
    <numFmt numFmtId="165" formatCode="d/m/yyyy;@"/>
    <numFmt numFmtId="166" formatCode="&quot;€&quot;\ #,##0.00;[Red]&quot;€&quot;\ #,##0.00"/>
    <numFmt numFmtId="167" formatCode="0;[Red]0"/>
    <numFmt numFmtId="168" formatCode="[$-410]d\ mmmm\ yyyy;@"/>
    <numFmt numFmtId="169" formatCode="_(* #,##0_);_(* \(#,##0\);_(* &quot;-&quot;_);_(@_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b/>
      <sz val="13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" fillId="0" borderId="0" applyFill="0"/>
    <xf numFmtId="0" fontId="7" fillId="0" borderId="0" applyFont="0" applyFill="0" applyBorder="0" applyAlignment="0" applyProtection="0"/>
  </cellStyleXfs>
  <cellXfs count="398">
    <xf numFmtId="0" fontId="0" fillId="0" borderId="0" xfId="0"/>
    <xf numFmtId="0" fontId="0" fillId="0" borderId="0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11" fillId="10" borderId="1" xfId="3" applyNumberFormat="1" applyFont="1" applyFill="1" applyBorder="1" applyAlignment="1" applyProtection="1">
      <alignment horizontal="center" vertical="center"/>
      <protection locked="0"/>
    </xf>
    <xf numFmtId="166" fontId="11" fillId="10" borderId="1" xfId="4" applyNumberFormat="1" applyFont="1" applyFill="1" applyBorder="1" applyAlignment="1" applyProtection="1">
      <alignment horizontal="center" vertical="center"/>
      <protection locked="0"/>
    </xf>
    <xf numFmtId="166" fontId="11" fillId="10" borderId="1" xfId="3" applyNumberFormat="1" applyFont="1" applyFill="1" applyBorder="1" applyAlignment="1" applyProtection="1">
      <alignment horizontal="center" vertical="center"/>
    </xf>
    <xf numFmtId="0" fontId="14" fillId="9" borderId="6" xfId="0" applyFont="1" applyFill="1" applyBorder="1" applyProtection="1"/>
    <xf numFmtId="0" fontId="14" fillId="9" borderId="0" xfId="0" applyFont="1" applyFill="1" applyBorder="1" applyProtection="1"/>
    <xf numFmtId="0" fontId="14" fillId="9" borderId="0" xfId="0" applyFont="1" applyFill="1" applyBorder="1" applyAlignment="1" applyProtection="1">
      <alignment horizontal="left"/>
    </xf>
    <xf numFmtId="0" fontId="2" fillId="9" borderId="0" xfId="0" applyFont="1" applyFill="1" applyBorder="1" applyAlignment="1" applyProtection="1"/>
    <xf numFmtId="0" fontId="13" fillId="9" borderId="0" xfId="0" applyFont="1" applyFill="1" applyBorder="1" applyAlignment="1" applyProtection="1">
      <alignment vertical="center"/>
    </xf>
    <xf numFmtId="0" fontId="11" fillId="9" borderId="0" xfId="1" applyFont="1" applyFill="1" applyBorder="1" applyAlignment="1" applyProtection="1">
      <alignment horizontal="left"/>
    </xf>
    <xf numFmtId="0" fontId="13" fillId="9" borderId="0" xfId="1" applyFont="1" applyFill="1" applyBorder="1" applyAlignment="1" applyProtection="1">
      <alignment horizontal="right"/>
    </xf>
    <xf numFmtId="0" fontId="3" fillId="9" borderId="1" xfId="0" applyFont="1" applyFill="1" applyBorder="1" applyAlignment="1" applyProtection="1">
      <alignment horizontal="center" vertical="center"/>
    </xf>
    <xf numFmtId="0" fontId="2" fillId="9" borderId="5" xfId="0" applyFont="1" applyFill="1" applyBorder="1" applyAlignment="1" applyProtection="1"/>
    <xf numFmtId="0" fontId="2" fillId="0" borderId="0" xfId="0" applyFont="1"/>
    <xf numFmtId="0" fontId="19" fillId="0" borderId="0" xfId="0" applyFont="1"/>
    <xf numFmtId="166" fontId="13" fillId="12" borderId="1" xfId="3" applyNumberFormat="1" applyFont="1" applyFill="1" applyBorder="1" applyAlignment="1" applyProtection="1">
      <alignment horizontal="center" vertical="center"/>
    </xf>
    <xf numFmtId="0" fontId="3" fillId="9" borderId="16" xfId="0" applyFont="1" applyFill="1" applyBorder="1" applyAlignment="1" applyProtection="1">
      <alignment horizontal="center" vertical="center"/>
    </xf>
    <xf numFmtId="166" fontId="11" fillId="10" borderId="1" xfId="4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16" fillId="15" borderId="1" xfId="0" applyFont="1" applyFill="1" applyBorder="1" applyAlignment="1" applyProtection="1">
      <alignment horizontal="center" vertical="center" wrapText="1"/>
    </xf>
    <xf numFmtId="166" fontId="11" fillId="10" borderId="1" xfId="3" applyNumberFormat="1" applyFont="1" applyFill="1" applyBorder="1" applyAlignment="1" applyProtection="1">
      <alignment horizontal="center" vertical="center" wrapText="1"/>
      <protection locked="0"/>
    </xf>
    <xf numFmtId="166" fontId="11" fillId="10" borderId="1" xfId="4" applyNumberFormat="1" applyFont="1" applyFill="1" applyBorder="1" applyAlignment="1" applyProtection="1">
      <alignment horizontal="center" vertical="center" wrapText="1"/>
      <protection locked="0"/>
    </xf>
    <xf numFmtId="3" fontId="8" fillId="13" borderId="1" xfId="3" applyNumberFormat="1" applyFont="1" applyFill="1" applyBorder="1" applyAlignment="1" applyProtection="1">
      <alignment horizontal="center" vertical="center" wrapText="1"/>
    </xf>
    <xf numFmtId="169" fontId="8" fillId="13" borderId="1" xfId="4" applyNumberFormat="1" applyFont="1" applyFill="1" applyBorder="1" applyAlignment="1" applyProtection="1">
      <alignment horizontal="center" vertical="center" wrapText="1"/>
    </xf>
    <xf numFmtId="0" fontId="2" fillId="9" borderId="17" xfId="0" applyFont="1" applyFill="1" applyBorder="1" applyProtection="1"/>
    <xf numFmtId="0" fontId="2" fillId="9" borderId="24" xfId="0" applyFont="1" applyFill="1" applyBorder="1" applyProtection="1"/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0" xfId="0" applyFont="1" applyFill="1" applyBorder="1" applyAlignment="1" applyProtection="1">
      <alignment horizontal="center" vertical="center" wrapText="1"/>
    </xf>
    <xf numFmtId="0" fontId="2" fillId="9" borderId="15" xfId="0" applyFont="1" applyFill="1" applyBorder="1" applyAlignment="1" applyProtection="1">
      <alignment horizontal="center" vertical="center" wrapText="1"/>
    </xf>
    <xf numFmtId="0" fontId="2" fillId="9" borderId="5" xfId="0" applyFont="1" applyFill="1" applyBorder="1" applyProtection="1"/>
    <xf numFmtId="0" fontId="3" fillId="9" borderId="0" xfId="0" applyFont="1" applyFill="1" applyBorder="1" applyAlignment="1" applyProtection="1">
      <alignment horizontal="left"/>
    </xf>
    <xf numFmtId="0" fontId="0" fillId="9" borderId="5" xfId="0" applyFill="1" applyBorder="1" applyProtection="1"/>
    <xf numFmtId="0" fontId="0" fillId="0" borderId="0" xfId="0" applyAlignment="1" applyProtection="1">
      <alignment horizontal="left"/>
    </xf>
    <xf numFmtId="0" fontId="11" fillId="9" borderId="6" xfId="0" applyFont="1" applyFill="1" applyBorder="1" applyProtection="1"/>
    <xf numFmtId="0" fontId="11" fillId="9" borderId="0" xfId="0" applyFont="1" applyFill="1" applyBorder="1" applyAlignment="1" applyProtection="1">
      <alignment horizontal="center"/>
    </xf>
    <xf numFmtId="0" fontId="11" fillId="9" borderId="0" xfId="0" applyFont="1" applyFill="1" applyBorder="1" applyProtection="1"/>
    <xf numFmtId="0" fontId="21" fillId="0" borderId="0" xfId="0" applyFont="1"/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3" fontId="13" fillId="2" borderId="39" xfId="0" applyNumberFormat="1" applyFont="1" applyFill="1" applyBorder="1" applyAlignment="1" applyProtection="1">
      <alignment horizontal="center" vertical="center"/>
    </xf>
    <xf numFmtId="166" fontId="13" fillId="2" borderId="39" xfId="0" applyNumberFormat="1" applyFont="1" applyFill="1" applyBorder="1" applyAlignment="1" applyProtection="1">
      <alignment horizontal="center" vertical="center"/>
    </xf>
    <xf numFmtId="166" fontId="13" fillId="3" borderId="39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/>
    <xf numFmtId="0" fontId="2" fillId="0" borderId="0" xfId="0" applyFont="1" applyFill="1" applyBorder="1"/>
    <xf numFmtId="3" fontId="13" fillId="2" borderId="39" xfId="0" applyNumberFormat="1" applyFont="1" applyFill="1" applyBorder="1" applyAlignment="1" applyProtection="1">
      <alignment vertical="center"/>
    </xf>
    <xf numFmtId="166" fontId="13" fillId="5" borderId="40" xfId="0" applyNumberFormat="1" applyFont="1" applyFill="1" applyBorder="1" applyAlignment="1" applyProtection="1">
      <alignment horizontal="center" vertical="center"/>
    </xf>
    <xf numFmtId="0" fontId="2" fillId="9" borderId="4" xfId="0" applyFont="1" applyFill="1" applyBorder="1" applyAlignment="1" applyProtection="1">
      <alignment horizontal="center" vertical="center" wrapText="1"/>
    </xf>
    <xf numFmtId="0" fontId="2" fillId="9" borderId="2" xfId="0" applyFont="1" applyFill="1" applyBorder="1" applyAlignment="1" applyProtection="1">
      <alignment horizontal="center" vertical="center" wrapText="1"/>
    </xf>
    <xf numFmtId="0" fontId="2" fillId="9" borderId="2" xfId="0" applyFont="1" applyFill="1" applyBorder="1" applyProtection="1"/>
    <xf numFmtId="0" fontId="3" fillId="9" borderId="15" xfId="0" applyFont="1" applyFill="1" applyBorder="1" applyAlignment="1" applyProtection="1">
      <alignment horizontal="left"/>
    </xf>
    <xf numFmtId="0" fontId="11" fillId="9" borderId="5" xfId="0" applyFont="1" applyFill="1" applyBorder="1" applyProtection="1"/>
    <xf numFmtId="3" fontId="13" fillId="4" borderId="38" xfId="0" applyNumberFormat="1" applyFont="1" applyFill="1" applyBorder="1" applyAlignment="1" applyProtection="1">
      <alignment horizontal="center" vertical="center"/>
    </xf>
    <xf numFmtId="0" fontId="11" fillId="2" borderId="39" xfId="0" applyFont="1" applyFill="1" applyBorder="1" applyAlignment="1" applyProtection="1">
      <alignment vertical="center"/>
    </xf>
    <xf numFmtId="0" fontId="0" fillId="0" borderId="0" xfId="0" applyBorder="1" applyProtection="1"/>
    <xf numFmtId="0" fontId="3" fillId="9" borderId="0" xfId="0" applyFont="1" applyFill="1" applyBorder="1" applyAlignment="1" applyProtection="1">
      <alignment vertical="center"/>
    </xf>
    <xf numFmtId="166" fontId="15" fillId="14" borderId="1" xfId="0" applyNumberFormat="1" applyFont="1" applyFill="1" applyBorder="1" applyAlignment="1" applyProtection="1">
      <alignment vertical="center" wrapText="1"/>
      <protection locked="0"/>
    </xf>
    <xf numFmtId="9" fontId="2" fillId="9" borderId="2" xfId="0" applyNumberFormat="1" applyFont="1" applyFill="1" applyBorder="1" applyAlignment="1" applyProtection="1">
      <alignment horizontal="center" vertical="center" wrapText="1"/>
    </xf>
    <xf numFmtId="9" fontId="3" fillId="9" borderId="15" xfId="0" applyNumberFormat="1" applyFont="1" applyFill="1" applyBorder="1" applyAlignment="1" applyProtection="1">
      <alignment horizontal="left"/>
    </xf>
    <xf numFmtId="9" fontId="2" fillId="9" borderId="0" xfId="0" applyNumberFormat="1" applyFont="1" applyFill="1" applyBorder="1" applyProtection="1"/>
    <xf numFmtId="9" fontId="11" fillId="9" borderId="0" xfId="0" applyNumberFormat="1" applyFont="1" applyFill="1" applyBorder="1" applyProtection="1"/>
    <xf numFmtId="9" fontId="13" fillId="2" borderId="39" xfId="0" applyNumberFormat="1" applyFont="1" applyFill="1" applyBorder="1" applyAlignment="1" applyProtection="1">
      <alignment horizontal="center" vertical="center"/>
    </xf>
    <xf numFmtId="9" fontId="0" fillId="0" borderId="0" xfId="0" applyNumberFormat="1" applyBorder="1" applyProtection="1"/>
    <xf numFmtId="9" fontId="0" fillId="0" borderId="0" xfId="0" applyNumberFormat="1" applyProtection="1"/>
    <xf numFmtId="9" fontId="0" fillId="0" borderId="0" xfId="0" applyNumberFormat="1"/>
    <xf numFmtId="0" fontId="3" fillId="6" borderId="1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locked="0"/>
    </xf>
    <xf numFmtId="0" fontId="13" fillId="13" borderId="1" xfId="0" applyFont="1" applyFill="1" applyBorder="1" applyAlignment="1" applyProtection="1">
      <alignment horizontal="center" vertical="center"/>
    </xf>
    <xf numFmtId="0" fontId="2" fillId="15" borderId="1" xfId="0" applyFont="1" applyFill="1" applyBorder="1" applyAlignment="1" applyProtection="1">
      <alignment horizontal="center" vertical="center"/>
      <protection locked="0"/>
    </xf>
    <xf numFmtId="0" fontId="3" fillId="16" borderId="1" xfId="0" applyFont="1" applyFill="1" applyBorder="1" applyAlignment="1" applyProtection="1">
      <alignment horizontal="center" vertical="center"/>
    </xf>
    <xf numFmtId="0" fontId="16" fillId="18" borderId="15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9" fontId="13" fillId="13" borderId="1" xfId="4" applyNumberFormat="1" applyFont="1" applyFill="1" applyBorder="1" applyAlignment="1" applyProtection="1">
      <alignment horizontal="centerContinuous" vertical="center"/>
    </xf>
    <xf numFmtId="0" fontId="16" fillId="9" borderId="0" xfId="0" applyFont="1" applyFill="1" applyBorder="1" applyAlignment="1" applyProtection="1">
      <alignment vertical="center"/>
    </xf>
    <xf numFmtId="1" fontId="10" fillId="10" borderId="1" xfId="1" applyNumberFormat="1" applyFont="1" applyFill="1" applyBorder="1" applyAlignment="1" applyProtection="1">
      <alignment horizontal="center" vertical="center"/>
    </xf>
    <xf numFmtId="166" fontId="13" fillId="2" borderId="1" xfId="3" applyNumberFormat="1" applyFont="1" applyFill="1" applyBorder="1" applyAlignment="1" applyProtection="1">
      <alignment horizontal="center" vertical="center"/>
    </xf>
    <xf numFmtId="0" fontId="16" fillId="9" borderId="0" xfId="0" applyFont="1" applyFill="1" applyBorder="1" applyAlignment="1" applyProtection="1">
      <alignment horizontal="center" vertical="center"/>
    </xf>
    <xf numFmtId="0" fontId="16" fillId="15" borderId="47" xfId="0" applyFont="1" applyFill="1" applyBorder="1" applyAlignment="1" applyProtection="1">
      <alignment horizontal="center" vertical="center"/>
    </xf>
    <xf numFmtId="166" fontId="16" fillId="6" borderId="49" xfId="0" applyNumberFormat="1" applyFont="1" applyFill="1" applyBorder="1" applyAlignment="1" applyProtection="1">
      <alignment horizontal="center" vertical="center"/>
    </xf>
    <xf numFmtId="166" fontId="16" fillId="11" borderId="49" xfId="0" applyNumberFormat="1" applyFont="1" applyFill="1" applyBorder="1" applyAlignment="1" applyProtection="1">
      <alignment horizontal="center" vertical="center"/>
    </xf>
    <xf numFmtId="166" fontId="16" fillId="3" borderId="49" xfId="0" applyNumberFormat="1" applyFont="1" applyFill="1" applyBorder="1" applyAlignment="1" applyProtection="1">
      <alignment horizontal="center" vertical="center"/>
    </xf>
    <xf numFmtId="166" fontId="16" fillId="6" borderId="50" xfId="0" applyNumberFormat="1" applyFont="1" applyFill="1" applyBorder="1" applyAlignment="1" applyProtection="1">
      <alignment horizontal="center" vertical="center"/>
    </xf>
    <xf numFmtId="0" fontId="20" fillId="9" borderId="42" xfId="3" applyFont="1" applyFill="1" applyBorder="1" applyAlignment="1" applyProtection="1">
      <alignment vertical="center"/>
    </xf>
    <xf numFmtId="1" fontId="9" fillId="11" borderId="1" xfId="3" applyNumberFormat="1" applyFont="1" applyFill="1" applyBorder="1" applyAlignment="1" applyProtection="1">
      <alignment horizontal="center" vertical="center"/>
    </xf>
    <xf numFmtId="3" fontId="8" fillId="11" borderId="1" xfId="3" applyNumberFormat="1" applyFont="1" applyFill="1" applyBorder="1" applyAlignment="1" applyProtection="1">
      <alignment horizontal="center" vertical="center" wrapText="1"/>
    </xf>
    <xf numFmtId="169" fontId="8" fillId="11" borderId="1" xfId="4" applyNumberFormat="1" applyFont="1" applyFill="1" applyBorder="1" applyAlignment="1" applyProtection="1">
      <alignment horizontal="center" vertical="center" wrapText="1"/>
    </xf>
    <xf numFmtId="169" fontId="13" fillId="11" borderId="1" xfId="4" applyNumberFormat="1" applyFont="1" applyFill="1" applyBorder="1" applyAlignment="1" applyProtection="1">
      <alignment horizontal="centerContinuous" vertical="center"/>
    </xf>
    <xf numFmtId="3" fontId="8" fillId="11" borderId="29" xfId="3" applyNumberFormat="1" applyFont="1" applyFill="1" applyBorder="1" applyAlignment="1" applyProtection="1">
      <alignment horizontal="center" vertical="center" wrapText="1"/>
    </xf>
    <xf numFmtId="169" fontId="8" fillId="11" borderId="29" xfId="4" applyNumberFormat="1" applyFont="1" applyFill="1" applyBorder="1" applyAlignment="1" applyProtection="1">
      <alignment horizontal="center" vertical="center" wrapText="1"/>
    </xf>
    <xf numFmtId="169" fontId="13" fillId="11" borderId="29" xfId="4" applyNumberFormat="1" applyFont="1" applyFill="1" applyBorder="1" applyAlignment="1" applyProtection="1">
      <alignment horizontal="centerContinuous" vertical="center"/>
    </xf>
    <xf numFmtId="1" fontId="9" fillId="11" borderId="1" xfId="1" applyNumberFormat="1" applyFont="1" applyFill="1" applyBorder="1" applyAlignment="1" applyProtection="1">
      <alignment horizontal="center" vertical="center"/>
    </xf>
    <xf numFmtId="0" fontId="3" fillId="9" borderId="17" xfId="0" applyFont="1" applyFill="1" applyBorder="1" applyAlignment="1" applyProtection="1">
      <alignment vertical="center"/>
    </xf>
    <xf numFmtId="0" fontId="0" fillId="9" borderId="6" xfId="0" applyFill="1" applyBorder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9" fontId="3" fillId="0" borderId="0" xfId="0" applyNumberFormat="1" applyFont="1" applyAlignment="1" applyProtection="1">
      <alignment vertical="center"/>
    </xf>
    <xf numFmtId="0" fontId="0" fillId="9" borderId="23" xfId="0" applyFill="1" applyBorder="1" applyProtection="1"/>
    <xf numFmtId="0" fontId="0" fillId="9" borderId="4" xfId="0" applyFill="1" applyBorder="1" applyProtection="1"/>
    <xf numFmtId="0" fontId="0" fillId="9" borderId="10" xfId="0" applyFill="1" applyBorder="1" applyProtection="1"/>
    <xf numFmtId="0" fontId="3" fillId="9" borderId="5" xfId="0" applyFont="1" applyFill="1" applyBorder="1" applyAlignment="1" applyProtection="1">
      <alignment horizontal="center"/>
    </xf>
    <xf numFmtId="0" fontId="0" fillId="9" borderId="42" xfId="0" applyFill="1" applyBorder="1" applyProtection="1"/>
    <xf numFmtId="164" fontId="15" fillId="14" borderId="1" xfId="2" applyFont="1" applyFill="1" applyBorder="1" applyAlignment="1" applyProtection="1">
      <alignment horizontal="center" vertical="center" wrapText="1"/>
      <protection locked="0"/>
    </xf>
    <xf numFmtId="3" fontId="13" fillId="0" borderId="30" xfId="0" applyNumberFormat="1" applyFont="1" applyFill="1" applyBorder="1" applyProtection="1"/>
    <xf numFmtId="0" fontId="3" fillId="18" borderId="51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left" vertical="center"/>
    </xf>
    <xf numFmtId="0" fontId="15" fillId="14" borderId="27" xfId="0" applyFont="1" applyFill="1" applyBorder="1" applyAlignment="1" applyProtection="1">
      <alignment horizontal="center" vertical="center" wrapText="1"/>
    </xf>
    <xf numFmtId="0" fontId="15" fillId="14" borderId="1" xfId="0" applyFont="1" applyFill="1" applyBorder="1" applyAlignment="1" applyProtection="1">
      <alignment horizontal="center" vertical="center" wrapText="1"/>
      <protection locked="0"/>
    </xf>
    <xf numFmtId="14" fontId="15" fillId="14" borderId="1" xfId="0" applyNumberFormat="1" applyFont="1" applyFill="1" applyBorder="1" applyAlignment="1" applyProtection="1">
      <alignment horizontal="center" vertical="center" wrapText="1"/>
      <protection locked="0"/>
    </xf>
    <xf numFmtId="14" fontId="15" fillId="14" borderId="39" xfId="0" applyNumberFormat="1" applyFont="1" applyFill="1" applyBorder="1" applyAlignment="1" applyProtection="1">
      <alignment horizontal="center" vertical="center" wrapText="1"/>
      <protection locked="0"/>
    </xf>
    <xf numFmtId="166" fontId="15" fillId="14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14" borderId="1" xfId="0" applyNumberFormat="1" applyFont="1" applyFill="1" applyBorder="1" applyAlignment="1" applyProtection="1">
      <alignment horizontal="center" vertical="center" wrapText="1"/>
      <protection locked="0"/>
    </xf>
    <xf numFmtId="166" fontId="15" fillId="14" borderId="1" xfId="0" applyNumberFormat="1" applyFont="1" applyFill="1" applyBorder="1" applyAlignment="1" applyProtection="1">
      <alignment horizontal="center" vertical="center" wrapText="1"/>
    </xf>
    <xf numFmtId="166" fontId="15" fillId="7" borderId="1" xfId="0" applyNumberFormat="1" applyFont="1" applyFill="1" applyBorder="1" applyAlignment="1" applyProtection="1">
      <alignment horizontal="center" vertical="center" wrapText="1"/>
      <protection locked="0"/>
    </xf>
    <xf numFmtId="166" fontId="15" fillId="7" borderId="1" xfId="0" applyNumberFormat="1" applyFont="1" applyFill="1" applyBorder="1" applyAlignment="1" applyProtection="1">
      <alignment horizontal="center" vertical="center" wrapText="1"/>
    </xf>
    <xf numFmtId="166" fontId="13" fillId="3" borderId="1" xfId="3" applyNumberFormat="1" applyFont="1" applyFill="1" applyBorder="1" applyAlignment="1" applyProtection="1">
      <alignment horizontal="center" vertical="center"/>
    </xf>
    <xf numFmtId="166" fontId="13" fillId="5" borderId="1" xfId="3" applyNumberFormat="1" applyFont="1" applyFill="1" applyBorder="1" applyAlignment="1" applyProtection="1">
      <alignment horizontal="center" vertical="center"/>
    </xf>
    <xf numFmtId="0" fontId="23" fillId="0" borderId="0" xfId="0" applyFont="1"/>
    <xf numFmtId="0" fontId="0" fillId="0" borderId="0" xfId="0" applyFont="1"/>
    <xf numFmtId="3" fontId="15" fillId="19" borderId="28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/>
    <xf numFmtId="0" fontId="0" fillId="19" borderId="35" xfId="0" applyFill="1" applyBorder="1" applyAlignment="1" applyProtection="1">
      <alignment horizontal="left" vertical="top" wrapText="1"/>
      <protection locked="0"/>
    </xf>
    <xf numFmtId="166" fontId="15" fillId="7" borderId="19" xfId="0" applyNumberFormat="1" applyFont="1" applyFill="1" applyBorder="1" applyAlignment="1" applyProtection="1">
      <alignment horizontal="center" vertical="center" wrapText="1"/>
      <protection locked="0"/>
    </xf>
    <xf numFmtId="166" fontId="15" fillId="7" borderId="19" xfId="0" applyNumberFormat="1" applyFont="1" applyFill="1" applyBorder="1" applyAlignment="1" applyProtection="1">
      <alignment horizontal="center" vertical="center" wrapText="1"/>
    </xf>
    <xf numFmtId="3" fontId="15" fillId="14" borderId="19" xfId="0" applyNumberFormat="1" applyFont="1" applyFill="1" applyBorder="1" applyAlignment="1" applyProtection="1">
      <alignment horizontal="center" vertical="center" wrapText="1"/>
      <protection locked="0"/>
    </xf>
    <xf numFmtId="166" fontId="15" fillId="14" borderId="19" xfId="0" applyNumberFormat="1" applyFont="1" applyFill="1" applyBorder="1" applyAlignment="1" applyProtection="1">
      <alignment horizontal="center" vertical="center" wrapText="1"/>
    </xf>
    <xf numFmtId="166" fontId="15" fillId="14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14" borderId="32" xfId="0" applyFont="1" applyFill="1" applyBorder="1" applyAlignment="1" applyProtection="1">
      <alignment horizontal="center" vertical="center" wrapText="1"/>
    </xf>
    <xf numFmtId="0" fontId="15" fillId="14" borderId="19" xfId="0" applyFont="1" applyFill="1" applyBorder="1" applyAlignment="1" applyProtection="1">
      <alignment horizontal="center" vertical="center" wrapText="1"/>
      <protection locked="0"/>
    </xf>
    <xf numFmtId="14" fontId="15" fillId="14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14" borderId="38" xfId="0" applyFont="1" applyFill="1" applyBorder="1" applyAlignment="1" applyProtection="1">
      <alignment horizontal="center" vertical="center" wrapText="1"/>
    </xf>
    <xf numFmtId="0" fontId="15" fillId="14" borderId="39" xfId="0" applyFont="1" applyFill="1" applyBorder="1" applyAlignment="1" applyProtection="1">
      <alignment horizontal="center" vertical="center" wrapText="1"/>
      <protection locked="0"/>
    </xf>
    <xf numFmtId="0" fontId="2" fillId="9" borderId="15" xfId="0" applyFont="1" applyFill="1" applyBorder="1" applyProtection="1"/>
    <xf numFmtId="1" fontId="9" fillId="11" borderId="24" xfId="0" applyNumberFormat="1" applyFont="1" applyFill="1" applyBorder="1" applyAlignment="1" applyProtection="1">
      <alignment vertical="center" wrapText="1"/>
    </xf>
    <xf numFmtId="0" fontId="15" fillId="14" borderId="19" xfId="0" applyNumberFormat="1" applyFont="1" applyFill="1" applyBorder="1" applyAlignment="1" applyProtection="1">
      <alignment horizontal="center" vertical="center" wrapText="1"/>
    </xf>
    <xf numFmtId="3" fontId="13" fillId="0" borderId="37" xfId="0" applyNumberFormat="1" applyFont="1" applyFill="1" applyBorder="1" applyAlignment="1" applyProtection="1">
      <alignment vertical="center"/>
    </xf>
    <xf numFmtId="3" fontId="13" fillId="4" borderId="39" xfId="0" applyNumberFormat="1" applyFont="1" applyFill="1" applyBorder="1" applyAlignment="1" applyProtection="1">
      <alignment vertical="center"/>
    </xf>
    <xf numFmtId="1" fontId="9" fillId="11" borderId="24" xfId="0" applyNumberFormat="1" applyFont="1" applyFill="1" applyBorder="1" applyAlignment="1" applyProtection="1">
      <alignment vertical="center"/>
    </xf>
    <xf numFmtId="0" fontId="17" fillId="0" borderId="0" xfId="0" applyFont="1"/>
    <xf numFmtId="0" fontId="3" fillId="9" borderId="0" xfId="0" applyFont="1" applyFill="1" applyBorder="1" applyAlignment="1" applyProtection="1">
      <alignment horizontal="right" vertical="center"/>
    </xf>
    <xf numFmtId="0" fontId="0" fillId="9" borderId="0" xfId="0" applyFill="1" applyBorder="1" applyAlignment="1" applyProtection="1">
      <alignment horizontal="center"/>
    </xf>
    <xf numFmtId="0" fontId="0" fillId="9" borderId="5" xfId="0" applyFill="1" applyBorder="1" applyAlignment="1" applyProtection="1">
      <alignment horizontal="center"/>
    </xf>
    <xf numFmtId="0" fontId="3" fillId="9" borderId="0" xfId="0" applyFont="1" applyFill="1" applyBorder="1" applyAlignment="1" applyProtection="1">
      <alignment horizontal="right"/>
    </xf>
    <xf numFmtId="0" fontId="13" fillId="9" borderId="0" xfId="0" applyFont="1" applyFill="1" applyBorder="1" applyAlignment="1" applyProtection="1">
      <alignment horizontal="right" vertical="center"/>
    </xf>
    <xf numFmtId="0" fontId="3" fillId="9" borderId="0" xfId="0" applyFont="1" applyFill="1" applyBorder="1" applyAlignment="1" applyProtection="1">
      <alignment horizontal="center" vertical="center"/>
    </xf>
    <xf numFmtId="0" fontId="2" fillId="9" borderId="0" xfId="0" applyFont="1" applyFill="1" applyBorder="1" applyAlignment="1" applyProtection="1">
      <alignment horizontal="center" vertical="center"/>
    </xf>
    <xf numFmtId="0" fontId="0" fillId="0" borderId="0" xfId="0"/>
    <xf numFmtId="0" fontId="2" fillId="9" borderId="6" xfId="0" applyFont="1" applyFill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horizontal="right" vertical="center"/>
    </xf>
    <xf numFmtId="0" fontId="2" fillId="9" borderId="12" xfId="0" applyFont="1" applyFill="1" applyBorder="1" applyAlignment="1" applyProtection="1">
      <alignment vertical="center"/>
    </xf>
    <xf numFmtId="0" fontId="2" fillId="9" borderId="0" xfId="0" applyFont="1" applyFill="1" applyBorder="1" applyAlignment="1" applyProtection="1">
      <alignment vertical="center"/>
    </xf>
    <xf numFmtId="0" fontId="2" fillId="9" borderId="5" xfId="0" applyFont="1" applyFill="1" applyBorder="1" applyAlignment="1" applyProtection="1">
      <alignment vertical="center"/>
    </xf>
    <xf numFmtId="0" fontId="3" fillId="18" borderId="1" xfId="0" applyFont="1" applyFill="1" applyBorder="1" applyAlignment="1" applyProtection="1">
      <alignment horizontal="center" vertical="center"/>
    </xf>
    <xf numFmtId="0" fontId="2" fillId="9" borderId="6" xfId="0" applyFont="1" applyFill="1" applyBorder="1" applyAlignment="1" applyProtection="1">
      <alignment vertical="center"/>
    </xf>
    <xf numFmtId="0" fontId="2" fillId="9" borderId="7" xfId="0" applyFont="1" applyFill="1" applyBorder="1" applyAlignment="1" applyProtection="1">
      <alignment vertical="center"/>
    </xf>
    <xf numFmtId="0" fontId="2" fillId="9" borderId="8" xfId="0" applyFont="1" applyFill="1" applyBorder="1" applyAlignment="1" applyProtection="1">
      <alignment vertical="center"/>
    </xf>
    <xf numFmtId="0" fontId="2" fillId="9" borderId="0" xfId="0" applyFont="1" applyFill="1" applyBorder="1" applyProtection="1"/>
    <xf numFmtId="0" fontId="3" fillId="18" borderId="0" xfId="0" applyFont="1" applyFill="1" applyBorder="1" applyAlignment="1" applyProtection="1">
      <alignment horizontal="center" vertical="center"/>
    </xf>
    <xf numFmtId="0" fontId="4" fillId="18" borderId="19" xfId="0" applyFont="1" applyFill="1" applyBorder="1" applyAlignment="1" applyProtection="1">
      <alignment horizontal="center" vertical="center" wrapText="1"/>
    </xf>
    <xf numFmtId="0" fontId="2" fillId="9" borderId="6" xfId="0" applyFont="1" applyFill="1" applyBorder="1" applyProtection="1"/>
    <xf numFmtId="0" fontId="2" fillId="9" borderId="17" xfId="0" applyFont="1" applyFill="1" applyBorder="1" applyAlignment="1" applyProtection="1">
      <alignment horizontal="right" vertical="center"/>
    </xf>
    <xf numFmtId="0" fontId="4" fillId="18" borderId="1" xfId="0" applyFont="1" applyFill="1" applyBorder="1" applyAlignment="1" applyProtection="1">
      <alignment horizontal="center" vertical="center"/>
    </xf>
    <xf numFmtId="0" fontId="15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vertical="center"/>
    </xf>
    <xf numFmtId="14" fontId="11" fillId="0" borderId="0" xfId="0" applyNumberFormat="1" applyFont="1" applyFill="1" applyBorder="1" applyAlignment="1" applyProtection="1">
      <alignment horizontal="center" vertical="center"/>
    </xf>
    <xf numFmtId="0" fontId="15" fillId="14" borderId="39" xfId="0" applyNumberFormat="1" applyFont="1" applyFill="1" applyBorder="1" applyAlignment="1" applyProtection="1">
      <alignment horizontal="center" vertical="center" wrapText="1"/>
      <protection locked="0"/>
    </xf>
    <xf numFmtId="166" fontId="15" fillId="14" borderId="39" xfId="0" applyNumberFormat="1" applyFont="1" applyFill="1" applyBorder="1" applyAlignment="1" applyProtection="1">
      <alignment horizontal="center" vertical="center" wrapText="1"/>
      <protection locked="0"/>
    </xf>
    <xf numFmtId="0" fontId="15" fillId="14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Protection="1"/>
    <xf numFmtId="0" fontId="2" fillId="9" borderId="6" xfId="0" applyFont="1" applyFill="1" applyBorder="1" applyProtection="1"/>
    <xf numFmtId="0" fontId="2" fillId="9" borderId="17" xfId="0" applyFont="1" applyFill="1" applyBorder="1" applyAlignment="1" applyProtection="1">
      <alignment horizontal="right" vertical="center"/>
    </xf>
    <xf numFmtId="0" fontId="4" fillId="18" borderId="1" xfId="0" applyFont="1" applyFill="1" applyBorder="1" applyAlignment="1" applyProtection="1">
      <alignment horizontal="center" vertical="center"/>
    </xf>
    <xf numFmtId="0" fontId="19" fillId="8" borderId="4" xfId="0" applyFont="1" applyFill="1" applyBorder="1" applyAlignment="1" applyProtection="1">
      <alignment vertical="center" wrapText="1"/>
    </xf>
    <xf numFmtId="0" fontId="19" fillId="8" borderId="2" xfId="0" applyFont="1" applyFill="1" applyBorder="1" applyAlignment="1" applyProtection="1">
      <alignment vertical="center" wrapText="1"/>
    </xf>
    <xf numFmtId="0" fontId="16" fillId="8" borderId="2" xfId="0" applyFont="1" applyFill="1" applyBorder="1" applyAlignment="1" applyProtection="1">
      <alignment vertical="center"/>
    </xf>
    <xf numFmtId="0" fontId="16" fillId="8" borderId="10" xfId="0" applyFont="1" applyFill="1" applyBorder="1" applyAlignment="1" applyProtection="1">
      <alignment vertical="center"/>
    </xf>
    <xf numFmtId="0" fontId="0" fillId="9" borderId="6" xfId="0" applyFill="1" applyBorder="1" applyAlignment="1" applyProtection="1">
      <alignment vertical="center"/>
    </xf>
    <xf numFmtId="0" fontId="3" fillId="17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6" fillId="9" borderId="15" xfId="0" applyFont="1" applyFill="1" applyBorder="1" applyAlignment="1" applyProtection="1">
      <alignment horizontal="left" vertical="center"/>
    </xf>
    <xf numFmtId="0" fontId="9" fillId="11" borderId="1" xfId="0" applyFont="1" applyFill="1" applyBorder="1" applyAlignment="1" applyProtection="1">
      <alignment horizontal="right" vertical="center"/>
    </xf>
    <xf numFmtId="0" fontId="0" fillId="9" borderId="6" xfId="0" applyFill="1" applyBorder="1" applyAlignment="1" applyProtection="1"/>
    <xf numFmtId="0" fontId="0" fillId="9" borderId="52" xfId="0" applyFill="1" applyBorder="1" applyProtection="1"/>
    <xf numFmtId="0" fontId="17" fillId="9" borderId="42" xfId="0" applyFont="1" applyFill="1" applyBorder="1" applyAlignment="1" applyProtection="1">
      <alignment vertical="center"/>
    </xf>
    <xf numFmtId="0" fontId="1" fillId="9" borderId="0" xfId="0" applyFont="1" applyFill="1" applyBorder="1" applyAlignment="1" applyProtection="1">
      <alignment horizontal="right" vertical="center"/>
    </xf>
    <xf numFmtId="0" fontId="0" fillId="0" borderId="0" xfId="0" applyBorder="1" applyProtection="1"/>
    <xf numFmtId="0" fontId="0" fillId="9" borderId="0" xfId="0" applyFill="1" applyBorder="1" applyAlignment="1" applyProtection="1"/>
    <xf numFmtId="0" fontId="0" fillId="9" borderId="5" xfId="0" applyFill="1" applyBorder="1" applyAlignment="1" applyProtection="1"/>
    <xf numFmtId="0" fontId="0" fillId="9" borderId="8" xfId="0" applyFill="1" applyBorder="1" applyAlignment="1" applyProtection="1"/>
    <xf numFmtId="0" fontId="0" fillId="9" borderId="9" xfId="0" applyFill="1" applyBorder="1" applyAlignment="1" applyProtection="1"/>
    <xf numFmtId="0" fontId="2" fillId="20" borderId="1" xfId="0" applyFont="1" applyFill="1" applyBorder="1" applyAlignment="1" applyProtection="1">
      <alignment horizontal="center"/>
      <protection locked="0"/>
    </xf>
    <xf numFmtId="14" fontId="15" fillId="14" borderId="19" xfId="0" applyNumberFormat="1" applyFont="1" applyFill="1" applyBorder="1" applyAlignment="1" applyProtection="1">
      <alignment horizontal="center" vertical="center" wrapText="1"/>
    </xf>
    <xf numFmtId="0" fontId="0" fillId="19" borderId="35" xfId="0" applyFill="1" applyBorder="1" applyAlignment="1" applyProtection="1">
      <alignment horizontal="left" vertical="top" wrapText="1"/>
    </xf>
    <xf numFmtId="0" fontId="15" fillId="14" borderId="19" xfId="0" applyNumberFormat="1" applyFont="1" applyFill="1" applyBorder="1" applyAlignment="1" applyProtection="1">
      <alignment horizontal="center" vertical="center" wrapText="1"/>
      <protection locked="0"/>
    </xf>
    <xf numFmtId="9" fontId="15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15" borderId="1" xfId="0" applyFont="1" applyFill="1" applyBorder="1" applyAlignment="1" applyProtection="1">
      <alignment horizontal="center" vertical="center"/>
    </xf>
    <xf numFmtId="14" fontId="3" fillId="17" borderId="1" xfId="0" applyNumberFormat="1" applyFont="1" applyFill="1" applyBorder="1" applyAlignment="1" applyProtection="1">
      <alignment horizontal="center" vertical="center"/>
      <protection locked="0"/>
    </xf>
    <xf numFmtId="49" fontId="15" fillId="14" borderId="19" xfId="0" applyNumberFormat="1" applyFont="1" applyFill="1" applyBorder="1" applyAlignment="1" applyProtection="1">
      <alignment horizontal="center" vertical="center" wrapText="1"/>
    </xf>
    <xf numFmtId="0" fontId="13" fillId="15" borderId="16" xfId="1" applyFont="1" applyFill="1" applyBorder="1" applyAlignment="1" applyProtection="1">
      <alignment horizontal="center" vertical="center"/>
      <protection locked="0"/>
    </xf>
    <xf numFmtId="0" fontId="13" fillId="15" borderId="17" xfId="1" applyFont="1" applyFill="1" applyBorder="1" applyAlignment="1" applyProtection="1">
      <alignment horizontal="center" vertical="center"/>
      <protection locked="0"/>
    </xf>
    <xf numFmtId="0" fontId="13" fillId="15" borderId="18" xfId="1" applyFont="1" applyFill="1" applyBorder="1" applyAlignment="1" applyProtection="1">
      <alignment horizontal="center" vertical="center"/>
      <protection locked="0"/>
    </xf>
    <xf numFmtId="167" fontId="13" fillId="15" borderId="1" xfId="0" applyNumberFormat="1" applyFont="1" applyFill="1" applyBorder="1" applyAlignment="1" applyProtection="1">
      <alignment horizontal="center" vertical="center"/>
      <protection locked="0"/>
    </xf>
    <xf numFmtId="0" fontId="3" fillId="9" borderId="6" xfId="0" applyFont="1" applyFill="1" applyBorder="1" applyAlignment="1" applyProtection="1">
      <alignment horizontal="right" vertical="center"/>
    </xf>
    <xf numFmtId="0" fontId="3" fillId="9" borderId="0" xfId="0" applyFont="1" applyFill="1" applyBorder="1" applyAlignment="1" applyProtection="1">
      <alignment horizontal="right" vertical="center"/>
    </xf>
    <xf numFmtId="167" fontId="13" fillId="9" borderId="12" xfId="0" applyNumberFormat="1" applyFont="1" applyFill="1" applyBorder="1" applyAlignment="1" applyProtection="1">
      <alignment horizontal="center" vertical="center"/>
    </xf>
    <xf numFmtId="167" fontId="13" fillId="9" borderId="19" xfId="0" applyNumberFormat="1" applyFont="1" applyFill="1" applyBorder="1" applyAlignment="1" applyProtection="1">
      <alignment horizontal="center" vertical="center"/>
    </xf>
    <xf numFmtId="167" fontId="13" fillId="9" borderId="11" xfId="0" applyNumberFormat="1" applyFont="1" applyFill="1" applyBorder="1" applyAlignment="1" applyProtection="1">
      <alignment horizontal="center" vertical="center"/>
    </xf>
    <xf numFmtId="0" fontId="3" fillId="9" borderId="13" xfId="0" applyFont="1" applyFill="1" applyBorder="1" applyAlignment="1" applyProtection="1">
      <alignment horizontal="right" vertical="center"/>
    </xf>
    <xf numFmtId="0" fontId="0" fillId="9" borderId="6" xfId="0" applyFill="1" applyBorder="1" applyAlignment="1" applyProtection="1">
      <alignment horizontal="center"/>
    </xf>
    <xf numFmtId="0" fontId="0" fillId="9" borderId="0" xfId="0" applyFill="1" applyBorder="1" applyAlignment="1" applyProtection="1">
      <alignment horizontal="center"/>
    </xf>
    <xf numFmtId="0" fontId="3" fillId="9" borderId="3" xfId="0" applyFont="1" applyFill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horizontal="center" vertical="center"/>
    </xf>
    <xf numFmtId="0" fontId="2" fillId="9" borderId="5" xfId="0" applyFont="1" applyFill="1" applyBorder="1" applyAlignment="1" applyProtection="1">
      <alignment horizontal="center" vertical="center"/>
    </xf>
    <xf numFmtId="0" fontId="2" fillId="9" borderId="0" xfId="0" applyFont="1" applyFill="1" applyBorder="1" applyAlignment="1" applyProtection="1">
      <alignment horizontal="center"/>
    </xf>
    <xf numFmtId="0" fontId="2" fillId="9" borderId="5" xfId="0" applyFont="1" applyFill="1" applyBorder="1" applyAlignment="1" applyProtection="1">
      <alignment horizontal="center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13" fillId="9" borderId="6" xfId="0" applyFont="1" applyFill="1" applyBorder="1" applyAlignment="1" applyProtection="1">
      <alignment horizontal="right" vertical="center"/>
    </xf>
    <xf numFmtId="0" fontId="13" fillId="9" borderId="0" xfId="0" applyFont="1" applyFill="1" applyBorder="1" applyAlignment="1" applyProtection="1">
      <alignment horizontal="right" vertical="center"/>
    </xf>
    <xf numFmtId="0" fontId="18" fillId="11" borderId="1" xfId="0" applyFont="1" applyFill="1" applyBorder="1" applyAlignment="1" applyProtection="1">
      <alignment horizontal="left" vertical="center" wrapText="1"/>
      <protection locked="0"/>
    </xf>
    <xf numFmtId="0" fontId="0" fillId="9" borderId="5" xfId="0" applyFill="1" applyBorder="1" applyAlignment="1" applyProtection="1">
      <alignment horizontal="center"/>
    </xf>
    <xf numFmtId="0" fontId="16" fillId="7" borderId="20" xfId="0" applyFont="1" applyFill="1" applyBorder="1" applyAlignment="1" applyProtection="1">
      <alignment horizontal="center" vertical="center" wrapText="1"/>
    </xf>
    <xf numFmtId="0" fontId="16" fillId="7" borderId="21" xfId="0" applyFont="1" applyFill="1" applyBorder="1" applyAlignment="1" applyProtection="1">
      <alignment horizontal="center" vertical="center" wrapText="1"/>
    </xf>
    <xf numFmtId="0" fontId="16" fillId="7" borderId="22" xfId="0" applyFont="1" applyFill="1" applyBorder="1" applyAlignment="1" applyProtection="1">
      <alignment horizontal="center" vertical="center" wrapText="1"/>
    </xf>
    <xf numFmtId="0" fontId="17" fillId="4" borderId="27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</xf>
    <xf numFmtId="0" fontId="17" fillId="4" borderId="28" xfId="0" applyFont="1" applyFill="1" applyBorder="1" applyAlignment="1" applyProtection="1">
      <alignment horizontal="center" vertical="center"/>
    </xf>
    <xf numFmtId="0" fontId="2" fillId="9" borderId="27" xfId="0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center" vertical="center"/>
    </xf>
    <xf numFmtId="0" fontId="2" fillId="9" borderId="28" xfId="0" applyFont="1" applyFill="1" applyBorder="1" applyAlignment="1" applyProtection="1">
      <alignment horizontal="center" vertical="center"/>
    </xf>
    <xf numFmtId="0" fontId="2" fillId="9" borderId="3" xfId="0" applyFont="1" applyFill="1" applyBorder="1" applyAlignment="1" applyProtection="1">
      <alignment horizontal="center"/>
    </xf>
    <xf numFmtId="0" fontId="13" fillId="9" borderId="13" xfId="0" applyFont="1" applyFill="1" applyBorder="1" applyAlignment="1" applyProtection="1">
      <alignment horizontal="right" vertical="center"/>
    </xf>
    <xf numFmtId="0" fontId="19" fillId="8" borderId="15" xfId="0" applyFont="1" applyFill="1" applyBorder="1" applyAlignment="1" applyProtection="1">
      <alignment horizontal="left" vertical="center" wrapText="1"/>
    </xf>
    <xf numFmtId="0" fontId="16" fillId="8" borderId="15" xfId="0" applyFont="1" applyFill="1" applyBorder="1" applyAlignment="1" applyProtection="1">
      <alignment horizontal="left" vertical="center" wrapText="1"/>
    </xf>
    <xf numFmtId="0" fontId="16" fillId="8" borderId="26" xfId="0" applyFont="1" applyFill="1" applyBorder="1" applyAlignment="1" applyProtection="1">
      <alignment horizontal="left" vertical="center" wrapText="1"/>
    </xf>
    <xf numFmtId="0" fontId="19" fillId="8" borderId="25" xfId="0" applyFont="1" applyFill="1" applyBorder="1" applyAlignment="1" applyProtection="1">
      <alignment horizontal="right" vertical="center" wrapText="1"/>
    </xf>
    <xf numFmtId="0" fontId="19" fillId="8" borderId="15" xfId="0" applyFont="1" applyFill="1" applyBorder="1" applyAlignment="1" applyProtection="1">
      <alignment horizontal="right" vertical="center" wrapText="1"/>
    </xf>
    <xf numFmtId="0" fontId="19" fillId="8" borderId="2" xfId="0" applyFont="1" applyFill="1" applyBorder="1" applyAlignment="1" applyProtection="1">
      <alignment horizontal="left" vertical="center"/>
    </xf>
    <xf numFmtId="0" fontId="19" fillId="8" borderId="2" xfId="0" applyFont="1" applyFill="1" applyBorder="1" applyAlignment="1" applyProtection="1">
      <alignment horizontal="center" vertical="center"/>
    </xf>
    <xf numFmtId="0" fontId="3" fillId="15" borderId="1" xfId="0" applyFont="1" applyFill="1" applyBorder="1" applyAlignment="1" applyProtection="1">
      <alignment horizontal="center" vertical="center"/>
      <protection locked="0"/>
    </xf>
    <xf numFmtId="0" fontId="13" fillId="15" borderId="16" xfId="0" applyFont="1" applyFill="1" applyBorder="1" applyAlignment="1" applyProtection="1">
      <alignment horizontal="center" vertical="center"/>
      <protection locked="0"/>
    </xf>
    <xf numFmtId="0" fontId="13" fillId="15" borderId="17" xfId="0" applyFont="1" applyFill="1" applyBorder="1" applyAlignment="1" applyProtection="1">
      <alignment horizontal="center" vertical="center"/>
      <protection locked="0"/>
    </xf>
    <xf numFmtId="0" fontId="13" fillId="15" borderId="18" xfId="0" applyFont="1" applyFill="1" applyBorder="1" applyAlignment="1" applyProtection="1">
      <alignment horizontal="center" vertical="center"/>
      <protection locked="0"/>
    </xf>
    <xf numFmtId="0" fontId="3" fillId="9" borderId="6" xfId="0" applyFont="1" applyFill="1" applyBorder="1" applyAlignment="1" applyProtection="1">
      <alignment horizontal="right" vertical="center" wrapText="1"/>
    </xf>
    <xf numFmtId="0" fontId="3" fillId="9" borderId="0" xfId="0" applyFont="1" applyFill="1" applyBorder="1" applyAlignment="1" applyProtection="1">
      <alignment horizontal="right" vertical="center" wrapText="1"/>
    </xf>
    <xf numFmtId="0" fontId="3" fillId="9" borderId="13" xfId="0" applyFont="1" applyFill="1" applyBorder="1" applyAlignment="1" applyProtection="1">
      <alignment horizontal="right" vertical="center" wrapText="1"/>
    </xf>
    <xf numFmtId="166" fontId="13" fillId="6" borderId="16" xfId="0" applyNumberFormat="1" applyFont="1" applyFill="1" applyBorder="1" applyAlignment="1" applyProtection="1">
      <alignment horizontal="center" vertical="center"/>
    </xf>
    <xf numFmtId="166" fontId="13" fillId="6" borderId="18" xfId="0" applyNumberFormat="1" applyFont="1" applyFill="1" applyBorder="1" applyAlignment="1" applyProtection="1">
      <alignment horizontal="center" vertical="center"/>
    </xf>
    <xf numFmtId="0" fontId="3" fillId="9" borderId="6" xfId="0" applyFont="1" applyFill="1" applyBorder="1" applyAlignment="1" applyProtection="1">
      <alignment horizontal="center" vertical="center"/>
    </xf>
    <xf numFmtId="0" fontId="3" fillId="9" borderId="0" xfId="0" applyFont="1" applyFill="1" applyBorder="1" applyAlignment="1" applyProtection="1">
      <alignment horizontal="center" vertical="center"/>
    </xf>
    <xf numFmtId="0" fontId="2" fillId="15" borderId="1" xfId="0" applyFont="1" applyFill="1" applyBorder="1" applyAlignment="1" applyProtection="1">
      <alignment horizontal="left" vertical="center"/>
      <protection locked="0"/>
    </xf>
    <xf numFmtId="0" fontId="0" fillId="9" borderId="6" xfId="0" applyFill="1" applyBorder="1" applyAlignment="1" applyProtection="1">
      <alignment horizontal="center" vertical="center"/>
    </xf>
    <xf numFmtId="0" fontId="0" fillId="9" borderId="0" xfId="0" applyFill="1" applyBorder="1" applyAlignment="1" applyProtection="1">
      <alignment horizontal="center" vertical="center"/>
    </xf>
    <xf numFmtId="0" fontId="13" fillId="15" borderId="1" xfId="0" applyFont="1" applyFill="1" applyBorder="1" applyAlignment="1" applyProtection="1">
      <alignment horizontal="center" vertical="center"/>
    </xf>
    <xf numFmtId="166" fontId="13" fillId="6" borderId="16" xfId="0" applyNumberFormat="1" applyFont="1" applyFill="1" applyBorder="1" applyAlignment="1" applyProtection="1">
      <alignment horizontal="center" vertical="center"/>
      <protection locked="0"/>
    </xf>
    <xf numFmtId="166" fontId="13" fillId="6" borderId="18" xfId="0" applyNumberFormat="1" applyFont="1" applyFill="1" applyBorder="1" applyAlignment="1" applyProtection="1">
      <alignment horizontal="center" vertical="center"/>
      <protection locked="0"/>
    </xf>
    <xf numFmtId="0" fontId="12" fillId="16" borderId="16" xfId="0" applyFont="1" applyFill="1" applyBorder="1" applyAlignment="1" applyProtection="1">
      <alignment horizontal="center" vertical="center"/>
      <protection locked="0"/>
    </xf>
    <xf numFmtId="0" fontId="12" fillId="16" borderId="17" xfId="0" applyFont="1" applyFill="1" applyBorder="1" applyAlignment="1" applyProtection="1">
      <alignment horizontal="center" vertical="center"/>
      <protection locked="0"/>
    </xf>
    <xf numFmtId="0" fontId="12" fillId="16" borderId="18" xfId="0" applyFont="1" applyFill="1" applyBorder="1" applyAlignment="1" applyProtection="1">
      <alignment horizontal="center" vertical="center"/>
      <protection locked="0"/>
    </xf>
    <xf numFmtId="0" fontId="5" fillId="15" borderId="16" xfId="1" applyFill="1" applyBorder="1" applyAlignment="1" applyProtection="1">
      <alignment horizontal="center" vertical="center"/>
      <protection locked="0"/>
    </xf>
    <xf numFmtId="0" fontId="3" fillId="9" borderId="0" xfId="0" applyFont="1" applyFill="1" applyBorder="1" applyAlignment="1" applyProtection="1">
      <alignment horizontal="right"/>
    </xf>
    <xf numFmtId="49" fontId="13" fillId="15" borderId="16" xfId="0" applyNumberFormat="1" applyFont="1" applyFill="1" applyBorder="1" applyAlignment="1" applyProtection="1">
      <alignment horizontal="center" vertical="center"/>
      <protection locked="0"/>
    </xf>
    <xf numFmtId="49" fontId="13" fillId="15" borderId="18" xfId="0" applyNumberFormat="1" applyFont="1" applyFill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horizontal="center" vertical="center"/>
    </xf>
    <xf numFmtId="0" fontId="2" fillId="9" borderId="0" xfId="0" applyFont="1" applyFill="1" applyBorder="1" applyAlignment="1" applyProtection="1">
      <alignment horizontal="right" vertical="center"/>
    </xf>
    <xf numFmtId="0" fontId="3" fillId="17" borderId="1" xfId="0" applyNumberFormat="1" applyFont="1" applyFill="1" applyBorder="1" applyAlignment="1" applyProtection="1">
      <alignment horizontal="center" vertical="center"/>
      <protection locked="0"/>
    </xf>
    <xf numFmtId="0" fontId="2" fillId="9" borderId="3" xfId="0" applyNumberFormat="1" applyFont="1" applyFill="1" applyBorder="1" applyAlignment="1" applyProtection="1">
      <alignment horizontal="right" vertical="center"/>
    </xf>
    <xf numFmtId="0" fontId="2" fillId="9" borderId="0" xfId="0" applyNumberFormat="1" applyFont="1" applyFill="1" applyBorder="1" applyAlignment="1" applyProtection="1">
      <alignment horizontal="right" vertical="center"/>
    </xf>
    <xf numFmtId="0" fontId="2" fillId="9" borderId="3" xfId="0" applyFont="1" applyFill="1" applyBorder="1" applyAlignment="1" applyProtection="1">
      <alignment horizontal="right" vertical="center"/>
    </xf>
    <xf numFmtId="0" fontId="3" fillId="20" borderId="1" xfId="0" applyFont="1" applyFill="1" applyBorder="1" applyAlignment="1" applyProtection="1">
      <alignment horizontal="center"/>
      <protection locked="0"/>
    </xf>
    <xf numFmtId="0" fontId="2" fillId="9" borderId="6" xfId="0" applyFont="1" applyFill="1" applyBorder="1" applyAlignment="1" applyProtection="1">
      <alignment horizontal="right" vertical="center"/>
    </xf>
    <xf numFmtId="0" fontId="0" fillId="9" borderId="3" xfId="0" applyFill="1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13" xfId="0" applyBorder="1" applyProtection="1"/>
    <xf numFmtId="168" fontId="3" fillId="17" borderId="16" xfId="0" applyNumberFormat="1" applyFont="1" applyFill="1" applyBorder="1" applyAlignment="1" applyProtection="1">
      <alignment horizontal="center" vertical="center"/>
      <protection locked="0"/>
    </xf>
    <xf numFmtId="168" fontId="3" fillId="17" borderId="18" xfId="0" applyNumberFormat="1" applyFont="1" applyFill="1" applyBorder="1" applyAlignment="1" applyProtection="1">
      <alignment horizontal="center" vertical="center"/>
      <protection locked="0"/>
    </xf>
    <xf numFmtId="0" fontId="12" fillId="13" borderId="19" xfId="3" applyFont="1" applyFill="1" applyBorder="1" applyAlignment="1" applyProtection="1">
      <alignment horizontal="center" vertical="center"/>
    </xf>
    <xf numFmtId="0" fontId="12" fillId="13" borderId="29" xfId="3" applyFont="1" applyFill="1" applyBorder="1" applyAlignment="1" applyProtection="1">
      <alignment horizontal="center" vertical="center"/>
    </xf>
    <xf numFmtId="0" fontId="12" fillId="12" borderId="1" xfId="3" applyFont="1" applyFill="1" applyBorder="1" applyAlignment="1" applyProtection="1">
      <alignment horizontal="center" vertical="center"/>
    </xf>
    <xf numFmtId="1" fontId="10" fillId="10" borderId="19" xfId="1" applyNumberFormat="1" applyFont="1" applyFill="1" applyBorder="1" applyAlignment="1" applyProtection="1">
      <alignment horizontal="center" vertical="center"/>
    </xf>
    <xf numFmtId="1" fontId="10" fillId="10" borderId="29" xfId="1" applyNumberFormat="1" applyFont="1" applyFill="1" applyBorder="1" applyAlignment="1" applyProtection="1">
      <alignment horizontal="center" vertical="center"/>
    </xf>
    <xf numFmtId="166" fontId="11" fillId="10" borderId="19" xfId="3" applyNumberFormat="1" applyFont="1" applyFill="1" applyBorder="1" applyAlignment="1" applyProtection="1">
      <alignment horizontal="center" vertical="center"/>
      <protection locked="0"/>
    </xf>
    <xf numFmtId="166" fontId="11" fillId="10" borderId="29" xfId="3" applyNumberFormat="1" applyFont="1" applyFill="1" applyBorder="1" applyAlignment="1" applyProtection="1">
      <alignment horizontal="center" vertical="center"/>
      <protection locked="0"/>
    </xf>
    <xf numFmtId="166" fontId="11" fillId="10" borderId="19" xfId="4" applyNumberFormat="1" applyFont="1" applyFill="1" applyBorder="1" applyAlignment="1" applyProtection="1">
      <alignment horizontal="center" vertical="center"/>
      <protection locked="0"/>
    </xf>
    <xf numFmtId="166" fontId="11" fillId="10" borderId="29" xfId="4" applyNumberFormat="1" applyFont="1" applyFill="1" applyBorder="1" applyAlignment="1" applyProtection="1">
      <alignment horizontal="center" vertical="center"/>
      <protection locked="0"/>
    </xf>
    <xf numFmtId="0" fontId="0" fillId="9" borderId="7" xfId="0" applyFill="1" applyBorder="1" applyAlignment="1" applyProtection="1">
      <alignment horizontal="center"/>
    </xf>
    <xf numFmtId="0" fontId="0" fillId="9" borderId="8" xfId="0" applyFill="1" applyBorder="1" applyAlignment="1" applyProtection="1">
      <alignment horizontal="center"/>
    </xf>
    <xf numFmtId="0" fontId="0" fillId="9" borderId="9" xfId="0" applyFill="1" applyBorder="1" applyAlignment="1" applyProtection="1">
      <alignment horizontal="center"/>
    </xf>
    <xf numFmtId="0" fontId="6" fillId="9" borderId="2" xfId="0" applyFont="1" applyFill="1" applyBorder="1" applyAlignment="1" applyProtection="1">
      <alignment horizontal="center"/>
    </xf>
    <xf numFmtId="166" fontId="16" fillId="6" borderId="48" xfId="0" applyNumberFormat="1" applyFont="1" applyFill="1" applyBorder="1" applyAlignment="1" applyProtection="1">
      <alignment horizontal="center" vertical="center"/>
    </xf>
    <xf numFmtId="0" fontId="16" fillId="6" borderId="49" xfId="0" applyFont="1" applyFill="1" applyBorder="1" applyAlignment="1" applyProtection="1">
      <alignment horizontal="center" vertical="center"/>
    </xf>
    <xf numFmtId="0" fontId="16" fillId="15" borderId="46" xfId="0" applyFont="1" applyFill="1" applyBorder="1" applyAlignment="1" applyProtection="1">
      <alignment horizontal="center" vertical="center"/>
    </xf>
    <xf numFmtId="0" fontId="16" fillId="15" borderId="1" xfId="0" applyFont="1" applyFill="1" applyBorder="1" applyAlignment="1" applyProtection="1">
      <alignment horizontal="center" vertical="center"/>
    </xf>
    <xf numFmtId="0" fontId="16" fillId="6" borderId="43" xfId="0" applyFont="1" applyFill="1" applyBorder="1" applyAlignment="1" applyProtection="1">
      <alignment horizontal="center" vertical="center"/>
    </xf>
    <xf numFmtId="0" fontId="16" fillId="6" borderId="44" xfId="0" applyFont="1" applyFill="1" applyBorder="1" applyAlignment="1" applyProtection="1">
      <alignment horizontal="center" vertical="center"/>
    </xf>
    <xf numFmtId="0" fontId="16" fillId="6" borderId="45" xfId="0" applyFont="1" applyFill="1" applyBorder="1" applyAlignment="1" applyProtection="1">
      <alignment horizontal="center" vertical="center"/>
    </xf>
    <xf numFmtId="0" fontId="0" fillId="9" borderId="13" xfId="0" applyFill="1" applyBorder="1" applyAlignment="1" applyProtection="1">
      <alignment horizontal="center"/>
    </xf>
    <xf numFmtId="0" fontId="0" fillId="9" borderId="33" xfId="0" applyFill="1" applyBorder="1" applyAlignment="1" applyProtection="1">
      <alignment horizontal="center"/>
    </xf>
    <xf numFmtId="0" fontId="0" fillId="9" borderId="42" xfId="0" applyFill="1" applyBorder="1" applyAlignment="1" applyProtection="1">
      <alignment horizontal="center"/>
    </xf>
    <xf numFmtId="0" fontId="9" fillId="11" borderId="1" xfId="3" applyFont="1" applyFill="1" applyBorder="1" applyAlignment="1" applyProtection="1">
      <alignment horizontal="center" vertical="center"/>
    </xf>
    <xf numFmtId="0" fontId="13" fillId="10" borderId="1" xfId="0" applyFont="1" applyFill="1" applyBorder="1" applyAlignment="1" applyProtection="1">
      <alignment horizontal="left" vertical="center" wrapText="1"/>
    </xf>
    <xf numFmtId="0" fontId="12" fillId="12" borderId="16" xfId="3" applyFont="1" applyFill="1" applyBorder="1" applyAlignment="1" applyProtection="1">
      <alignment horizontal="center" vertical="center"/>
    </xf>
    <xf numFmtId="0" fontId="12" fillId="12" borderId="17" xfId="3" applyFont="1" applyFill="1" applyBorder="1" applyAlignment="1" applyProtection="1">
      <alignment horizontal="center" vertical="center"/>
    </xf>
    <xf numFmtId="0" fontId="12" fillId="12" borderId="18" xfId="3" applyFont="1" applyFill="1" applyBorder="1" applyAlignment="1" applyProtection="1">
      <alignment horizontal="center" vertical="center"/>
    </xf>
    <xf numFmtId="0" fontId="16" fillId="7" borderId="36" xfId="0" applyFont="1" applyFill="1" applyBorder="1" applyAlignment="1" applyProtection="1">
      <alignment horizontal="center" vertical="center" wrapText="1"/>
    </xf>
    <xf numFmtId="0" fontId="16" fillId="7" borderId="30" xfId="0" applyFont="1" applyFill="1" applyBorder="1" applyAlignment="1" applyProtection="1">
      <alignment horizontal="center" vertical="center" wrapText="1"/>
    </xf>
    <xf numFmtId="0" fontId="16" fillId="7" borderId="37" xfId="0" applyFont="1" applyFill="1" applyBorder="1" applyAlignment="1" applyProtection="1">
      <alignment horizontal="center" vertical="center" wrapText="1"/>
    </xf>
    <xf numFmtId="0" fontId="17" fillId="18" borderId="23" xfId="0" applyFont="1" applyFill="1" applyBorder="1" applyAlignment="1" applyProtection="1">
      <alignment horizontal="center" vertical="center"/>
    </xf>
    <xf numFmtId="0" fontId="17" fillId="18" borderId="17" xfId="0" applyFont="1" applyFill="1" applyBorder="1" applyAlignment="1" applyProtection="1">
      <alignment horizontal="center" vertical="center"/>
    </xf>
    <xf numFmtId="0" fontId="17" fillId="18" borderId="24" xfId="0" applyFont="1" applyFill="1" applyBorder="1" applyAlignment="1" applyProtection="1">
      <alignment horizontal="center" vertical="center"/>
    </xf>
    <xf numFmtId="0" fontId="20" fillId="18" borderId="16" xfId="3" applyFont="1" applyFill="1" applyBorder="1" applyAlignment="1" applyProtection="1">
      <alignment horizontal="center" vertical="center"/>
    </xf>
    <xf numFmtId="0" fontId="20" fillId="18" borderId="17" xfId="3" applyFont="1" applyFill="1" applyBorder="1" applyAlignment="1" applyProtection="1">
      <alignment horizontal="center" vertical="center"/>
    </xf>
    <xf numFmtId="0" fontId="20" fillId="18" borderId="18" xfId="3" applyFont="1" applyFill="1" applyBorder="1" applyAlignment="1" applyProtection="1">
      <alignment horizontal="center" vertical="center"/>
    </xf>
    <xf numFmtId="0" fontId="16" fillId="18" borderId="0" xfId="0" applyFont="1" applyFill="1" applyBorder="1" applyAlignment="1" applyProtection="1">
      <alignment horizontal="left" vertical="center"/>
    </xf>
    <xf numFmtId="0" fontId="2" fillId="9" borderId="0" xfId="0" applyFont="1" applyFill="1" applyBorder="1" applyProtection="1"/>
    <xf numFmtId="0" fontId="3" fillId="18" borderId="0" xfId="0" applyFont="1" applyFill="1" applyBorder="1" applyAlignment="1" applyProtection="1">
      <alignment horizontal="left" vertical="center"/>
    </xf>
    <xf numFmtId="0" fontId="3" fillId="18" borderId="0" xfId="0" applyFont="1" applyFill="1" applyBorder="1" applyAlignment="1" applyProtection="1">
      <alignment horizontal="center" vertical="center"/>
    </xf>
    <xf numFmtId="0" fontId="22" fillId="18" borderId="0" xfId="0" applyFont="1" applyFill="1" applyBorder="1" applyAlignment="1" applyProtection="1">
      <alignment horizontal="left" vertical="center"/>
    </xf>
    <xf numFmtId="0" fontId="0" fillId="9" borderId="0" xfId="0" applyFill="1" applyBorder="1" applyProtection="1"/>
    <xf numFmtId="0" fontId="0" fillId="9" borderId="2" xfId="0" applyFill="1" applyBorder="1" applyProtection="1"/>
    <xf numFmtId="0" fontId="2" fillId="9" borderId="18" xfId="0" applyFont="1" applyFill="1" applyBorder="1" applyAlignment="1" applyProtection="1">
      <alignment horizontal="center" vertical="center"/>
    </xf>
    <xf numFmtId="166" fontId="11" fillId="10" borderId="19" xfId="3" applyNumberFormat="1" applyFont="1" applyFill="1" applyBorder="1" applyAlignment="1" applyProtection="1">
      <alignment horizontal="center" vertical="center"/>
    </xf>
    <xf numFmtId="166" fontId="11" fillId="10" borderId="29" xfId="3" applyNumberFormat="1" applyFont="1" applyFill="1" applyBorder="1" applyAlignment="1" applyProtection="1">
      <alignment horizontal="center" vertical="center"/>
    </xf>
    <xf numFmtId="0" fontId="9" fillId="11" borderId="1" xfId="3" applyFont="1" applyFill="1" applyBorder="1" applyAlignment="1" applyProtection="1">
      <alignment horizontal="center" vertical="center" wrapText="1"/>
    </xf>
    <xf numFmtId="0" fontId="13" fillId="10" borderId="11" xfId="0" applyFont="1" applyFill="1" applyBorder="1" applyAlignment="1" applyProtection="1">
      <alignment horizontal="left" vertical="center" wrapText="1"/>
    </xf>
    <xf numFmtId="0" fontId="13" fillId="10" borderId="12" xfId="0" applyFont="1" applyFill="1" applyBorder="1" applyAlignment="1" applyProtection="1">
      <alignment horizontal="left" vertical="center" wrapText="1"/>
    </xf>
    <xf numFmtId="0" fontId="13" fillId="10" borderId="14" xfId="0" applyFont="1" applyFill="1" applyBorder="1" applyAlignment="1" applyProtection="1">
      <alignment horizontal="left" vertical="center" wrapText="1"/>
    </xf>
    <xf numFmtId="0" fontId="13" fillId="10" borderId="51" xfId="0" applyFont="1" applyFill="1" applyBorder="1" applyAlignment="1" applyProtection="1">
      <alignment horizontal="left" vertical="center" wrapText="1"/>
    </xf>
    <xf numFmtId="0" fontId="3" fillId="18" borderId="17" xfId="0" applyFont="1" applyFill="1" applyBorder="1" applyAlignment="1" applyProtection="1">
      <alignment horizontal="left" vertical="center"/>
    </xf>
    <xf numFmtId="0" fontId="4" fillId="18" borderId="19" xfId="0" applyFont="1" applyFill="1" applyBorder="1" applyAlignment="1" applyProtection="1">
      <alignment horizontal="center" vertical="center" wrapText="1"/>
    </xf>
    <xf numFmtId="0" fontId="4" fillId="18" borderId="29" xfId="0" applyFont="1" applyFill="1" applyBorder="1" applyAlignment="1" applyProtection="1">
      <alignment horizontal="center" vertical="center" wrapText="1"/>
    </xf>
    <xf numFmtId="0" fontId="4" fillId="18" borderId="19" xfId="0" applyFont="1" applyFill="1" applyBorder="1" applyAlignment="1" applyProtection="1">
      <alignment horizontal="center" vertical="center"/>
    </xf>
    <xf numFmtId="0" fontId="4" fillId="18" borderId="29" xfId="0" applyFont="1" applyFill="1" applyBorder="1" applyAlignment="1" applyProtection="1">
      <alignment horizontal="center" vertical="center"/>
    </xf>
    <xf numFmtId="0" fontId="4" fillId="18" borderId="16" xfId="0" applyFont="1" applyFill="1" applyBorder="1" applyAlignment="1" applyProtection="1">
      <alignment horizontal="center" vertical="center" wrapText="1"/>
    </xf>
    <xf numFmtId="0" fontId="4" fillId="18" borderId="17" xfId="0" applyFont="1" applyFill="1" applyBorder="1" applyAlignment="1" applyProtection="1">
      <alignment horizontal="center" vertical="center" wrapText="1"/>
    </xf>
    <xf numFmtId="0" fontId="4" fillId="18" borderId="18" xfId="0" applyFont="1" applyFill="1" applyBorder="1" applyAlignment="1" applyProtection="1">
      <alignment horizontal="center" vertical="center" wrapText="1"/>
    </xf>
    <xf numFmtId="0" fontId="9" fillId="11" borderId="23" xfId="0" applyFont="1" applyFill="1" applyBorder="1" applyAlignment="1" applyProtection="1">
      <alignment horizontal="center" vertical="center"/>
    </xf>
    <xf numFmtId="0" fontId="9" fillId="11" borderId="17" xfId="0" applyFont="1" applyFill="1" applyBorder="1" applyAlignment="1" applyProtection="1">
      <alignment horizontal="center" vertical="center"/>
    </xf>
    <xf numFmtId="0" fontId="9" fillId="11" borderId="18" xfId="0" applyFont="1" applyFill="1" applyBorder="1" applyAlignment="1" applyProtection="1">
      <alignment horizontal="center" vertical="center"/>
    </xf>
    <xf numFmtId="1" fontId="9" fillId="11" borderId="16" xfId="1" applyNumberFormat="1" applyFont="1" applyFill="1" applyBorder="1" applyAlignment="1" applyProtection="1">
      <alignment horizontal="center" vertical="center"/>
    </xf>
    <xf numFmtId="1" fontId="9" fillId="11" borderId="18" xfId="1" applyNumberFormat="1" applyFont="1" applyFill="1" applyBorder="1" applyAlignment="1" applyProtection="1">
      <alignment horizontal="center" vertical="center"/>
    </xf>
    <xf numFmtId="1" fontId="9" fillId="11" borderId="16" xfId="0" applyNumberFormat="1" applyFont="1" applyFill="1" applyBorder="1" applyAlignment="1" applyProtection="1">
      <alignment horizontal="center" vertical="center"/>
    </xf>
    <xf numFmtId="1" fontId="9" fillId="11" borderId="17" xfId="0" applyNumberFormat="1" applyFont="1" applyFill="1" applyBorder="1" applyAlignment="1" applyProtection="1">
      <alignment horizontal="center" vertical="center"/>
    </xf>
    <xf numFmtId="0" fontId="4" fillId="18" borderId="32" xfId="0" applyFont="1" applyFill="1" applyBorder="1" applyAlignment="1" applyProtection="1">
      <alignment horizontal="center" vertical="center"/>
    </xf>
    <xf numFmtId="0" fontId="4" fillId="18" borderId="41" xfId="0" applyFont="1" applyFill="1" applyBorder="1" applyAlignment="1" applyProtection="1">
      <alignment horizontal="center" vertical="center"/>
    </xf>
    <xf numFmtId="0" fontId="1" fillId="18" borderId="35" xfId="0" applyFont="1" applyFill="1" applyBorder="1" applyAlignment="1" applyProtection="1">
      <alignment horizontal="center" vertical="center"/>
    </xf>
    <xf numFmtId="0" fontId="1" fillId="18" borderId="31" xfId="0" applyFont="1" applyFill="1" applyBorder="1" applyAlignment="1" applyProtection="1">
      <alignment horizontal="center" vertical="center"/>
    </xf>
    <xf numFmtId="0" fontId="16" fillId="7" borderId="34" xfId="0" applyFont="1" applyFill="1" applyBorder="1" applyAlignment="1" applyProtection="1">
      <alignment horizontal="center" vertical="center" wrapText="1"/>
    </xf>
    <xf numFmtId="0" fontId="19" fillId="7" borderId="30" xfId="0" applyFont="1" applyFill="1" applyBorder="1" applyAlignment="1" applyProtection="1">
      <alignment horizontal="center" vertical="center" wrapText="1"/>
    </xf>
    <xf numFmtId="0" fontId="19" fillId="7" borderId="37" xfId="0" applyFont="1" applyFill="1" applyBorder="1" applyAlignment="1" applyProtection="1">
      <alignment horizontal="center" vertical="center" wrapText="1"/>
    </xf>
    <xf numFmtId="0" fontId="12" fillId="18" borderId="23" xfId="3" applyFont="1" applyFill="1" applyBorder="1" applyAlignment="1" applyProtection="1">
      <alignment horizontal="center" vertical="center"/>
    </xf>
    <xf numFmtId="0" fontId="12" fillId="18" borderId="17" xfId="3" applyFont="1" applyFill="1" applyBorder="1" applyAlignment="1" applyProtection="1">
      <alignment horizontal="center" vertical="center"/>
    </xf>
    <xf numFmtId="0" fontId="12" fillId="18" borderId="24" xfId="3" applyFont="1" applyFill="1" applyBorder="1" applyAlignment="1" applyProtection="1">
      <alignment horizontal="center" vertical="center"/>
    </xf>
    <xf numFmtId="0" fontId="2" fillId="9" borderId="6" xfId="0" applyFont="1" applyFill="1" applyBorder="1" applyProtection="1"/>
    <xf numFmtId="0" fontId="21" fillId="9" borderId="23" xfId="0" applyFont="1" applyFill="1" applyBorder="1" applyAlignment="1" applyProtection="1">
      <alignment horizontal="center" vertical="center"/>
    </xf>
    <xf numFmtId="0" fontId="21" fillId="9" borderId="17" xfId="0" applyFont="1" applyFill="1" applyBorder="1" applyAlignment="1" applyProtection="1">
      <alignment horizontal="center" vertical="center"/>
    </xf>
    <xf numFmtId="0" fontId="21" fillId="9" borderId="24" xfId="0" applyFont="1" applyFill="1" applyBorder="1" applyAlignment="1" applyProtection="1">
      <alignment horizontal="center" vertical="center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26" xfId="0" applyFont="1" applyFill="1" applyBorder="1" applyAlignment="1" applyProtection="1">
      <alignment horizontal="center" vertical="center" wrapText="1"/>
    </xf>
    <xf numFmtId="0" fontId="2" fillId="9" borderId="23" xfId="0" applyFont="1" applyFill="1" applyBorder="1" applyAlignment="1" applyProtection="1">
      <alignment horizontal="right" vertical="center"/>
    </xf>
    <xf numFmtId="0" fontId="2" fillId="9" borderId="17" xfId="0" applyFont="1" applyFill="1" applyBorder="1" applyAlignment="1" applyProtection="1">
      <alignment horizontal="right" vertical="center"/>
    </xf>
    <xf numFmtId="0" fontId="3" fillId="18" borderId="17" xfId="0" applyFont="1" applyFill="1" applyBorder="1" applyAlignment="1" applyProtection="1">
      <alignment horizontal="center" vertical="center"/>
    </xf>
    <xf numFmtId="0" fontId="3" fillId="18" borderId="2" xfId="0" applyFont="1" applyFill="1" applyBorder="1" applyAlignment="1" applyProtection="1">
      <alignment horizontal="left" vertical="center"/>
    </xf>
    <xf numFmtId="0" fontId="2" fillId="9" borderId="4" xfId="0" applyFont="1" applyFill="1" applyBorder="1" applyAlignment="1" applyProtection="1">
      <alignment horizontal="right" vertical="center"/>
    </xf>
    <xf numFmtId="0" fontId="2" fillId="9" borderId="2" xfId="0" applyFont="1" applyFill="1" applyBorder="1" applyAlignment="1" applyProtection="1">
      <alignment horizontal="right" vertical="center"/>
    </xf>
    <xf numFmtId="0" fontId="19" fillId="7" borderId="21" xfId="0" applyFont="1" applyFill="1" applyBorder="1" applyAlignment="1" applyProtection="1">
      <alignment horizontal="center" vertical="center" wrapText="1"/>
    </xf>
    <xf numFmtId="0" fontId="19" fillId="7" borderId="22" xfId="0" applyFont="1" applyFill="1" applyBorder="1" applyAlignment="1" applyProtection="1">
      <alignment horizontal="center" vertical="center" wrapText="1"/>
    </xf>
    <xf numFmtId="0" fontId="3" fillId="18" borderId="24" xfId="0" applyFont="1" applyFill="1" applyBorder="1" applyAlignment="1" applyProtection="1">
      <alignment horizontal="left" vertical="center"/>
    </xf>
    <xf numFmtId="0" fontId="12" fillId="18" borderId="27" xfId="3" applyFont="1" applyFill="1" applyBorder="1" applyAlignment="1" applyProtection="1">
      <alignment horizontal="center" vertical="center"/>
    </xf>
    <xf numFmtId="0" fontId="12" fillId="18" borderId="1" xfId="3" applyFont="1" applyFill="1" applyBorder="1" applyAlignment="1" applyProtection="1">
      <alignment horizontal="center" vertical="center"/>
    </xf>
    <xf numFmtId="0" fontId="12" fillId="18" borderId="28" xfId="3" applyFont="1" applyFill="1" applyBorder="1" applyAlignment="1" applyProtection="1">
      <alignment horizontal="center" vertical="center"/>
    </xf>
    <xf numFmtId="1" fontId="9" fillId="11" borderId="16" xfId="0" applyNumberFormat="1" applyFont="1" applyFill="1" applyBorder="1" applyAlignment="1" applyProtection="1">
      <alignment horizontal="right" vertical="center"/>
    </xf>
    <xf numFmtId="1" fontId="9" fillId="11" borderId="17" xfId="0" applyNumberFormat="1" applyFont="1" applyFill="1" applyBorder="1" applyAlignment="1" applyProtection="1">
      <alignment horizontal="right" vertical="center"/>
    </xf>
    <xf numFmtId="1" fontId="9" fillId="11" borderId="18" xfId="0" applyNumberFormat="1" applyFont="1" applyFill="1" applyBorder="1" applyAlignment="1" applyProtection="1">
      <alignment horizontal="right" vertical="center"/>
    </xf>
    <xf numFmtId="0" fontId="3" fillId="6" borderId="16" xfId="0" applyFont="1" applyFill="1" applyBorder="1" applyAlignment="1" applyProtection="1">
      <alignment horizontal="center" vertical="center" wrapText="1"/>
    </xf>
    <xf numFmtId="0" fontId="3" fillId="6" borderId="24" xfId="0" applyFont="1" applyFill="1" applyBorder="1" applyAlignment="1" applyProtection="1">
      <alignment horizontal="center" vertical="center" wrapText="1"/>
    </xf>
    <xf numFmtId="0" fontId="2" fillId="9" borderId="25" xfId="0" applyFont="1" applyFill="1" applyBorder="1" applyAlignment="1" applyProtection="1">
      <alignment horizontal="right" vertical="center"/>
    </xf>
    <xf numFmtId="0" fontId="2" fillId="9" borderId="15" xfId="0" applyFont="1" applyFill="1" applyBorder="1" applyAlignment="1" applyProtection="1">
      <alignment horizontal="right" vertical="center"/>
    </xf>
    <xf numFmtId="0" fontId="4" fillId="18" borderId="35" xfId="0" applyFont="1" applyFill="1" applyBorder="1" applyAlignment="1" applyProtection="1">
      <alignment horizontal="center" vertical="center"/>
    </xf>
    <xf numFmtId="0" fontId="4" fillId="18" borderId="31" xfId="0" applyFont="1" applyFill="1" applyBorder="1" applyAlignment="1" applyProtection="1">
      <alignment horizontal="center" vertical="center"/>
    </xf>
    <xf numFmtId="0" fontId="4" fillId="18" borderId="1" xfId="0" applyFont="1" applyFill="1" applyBorder="1" applyAlignment="1" applyProtection="1">
      <alignment horizontal="center" vertical="center" wrapText="1"/>
    </xf>
    <xf numFmtId="166" fontId="4" fillId="18" borderId="19" xfId="0" applyNumberFormat="1" applyFont="1" applyFill="1" applyBorder="1" applyAlignment="1" applyProtection="1">
      <alignment horizontal="center" vertical="center"/>
    </xf>
    <xf numFmtId="166" fontId="4" fillId="18" borderId="29" xfId="0" applyNumberFormat="1" applyFont="1" applyFill="1" applyBorder="1" applyAlignment="1" applyProtection="1">
      <alignment horizontal="center" vertical="center"/>
    </xf>
    <xf numFmtId="9" fontId="4" fillId="18" borderId="19" xfId="0" applyNumberFormat="1" applyFont="1" applyFill="1" applyBorder="1" applyAlignment="1" applyProtection="1">
      <alignment horizontal="center" vertical="center" wrapText="1"/>
    </xf>
    <xf numFmtId="9" fontId="4" fillId="18" borderId="29" xfId="0" applyNumberFormat="1" applyFont="1" applyFill="1" applyBorder="1" applyAlignment="1" applyProtection="1">
      <alignment horizontal="center" vertical="center" wrapText="1"/>
    </xf>
    <xf numFmtId="166" fontId="4" fillId="18" borderId="19" xfId="0" applyNumberFormat="1" applyFont="1" applyFill="1" applyBorder="1" applyAlignment="1" applyProtection="1">
      <alignment horizontal="center" vertical="center" wrapText="1"/>
    </xf>
    <xf numFmtId="166" fontId="4" fillId="18" borderId="29" xfId="0" applyNumberFormat="1" applyFont="1" applyFill="1" applyBorder="1" applyAlignment="1" applyProtection="1">
      <alignment horizontal="center" vertical="center" wrapText="1"/>
    </xf>
    <xf numFmtId="0" fontId="4" fillId="18" borderId="1" xfId="0" applyFont="1" applyFill="1" applyBorder="1" applyAlignment="1" applyProtection="1">
      <alignment horizontal="center" vertical="center"/>
    </xf>
    <xf numFmtId="0" fontId="4" fillId="18" borderId="16" xfId="0" applyFont="1" applyFill="1" applyBorder="1" applyAlignment="1" applyProtection="1">
      <alignment horizontal="center" vertical="center"/>
    </xf>
    <xf numFmtId="0" fontId="4" fillId="18" borderId="17" xfId="0" applyFont="1" applyFill="1" applyBorder="1" applyAlignment="1" applyProtection="1">
      <alignment horizontal="center" vertical="center"/>
    </xf>
    <xf numFmtId="0" fontId="4" fillId="18" borderId="18" xfId="0" applyFont="1" applyFill="1" applyBorder="1" applyAlignment="1" applyProtection="1">
      <alignment horizontal="center" vertical="center"/>
    </xf>
    <xf numFmtId="1" fontId="9" fillId="11" borderId="24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</cellXfs>
  <cellStyles count="5">
    <cellStyle name="Collegamento ipertestuale" xfId="1" builtinId="8"/>
    <cellStyle name="Migliaia (0)_all. rendiconto" xfId="4" xr:uid="{00000000-0005-0000-0000-000001000000}"/>
    <cellStyle name="Migliaia [0]" xfId="2" builtinId="6"/>
    <cellStyle name="Normale" xfId="0" builtinId="0"/>
    <cellStyle name="Normale_all. rendiconto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"/>
  <sheetViews>
    <sheetView showGridLines="0" zoomScale="90" zoomScaleNormal="90" workbookViewId="0">
      <selection activeCell="I36" sqref="I36:K36"/>
    </sheetView>
  </sheetViews>
  <sheetFormatPr defaultRowHeight="14.4" x14ac:dyDescent="0.3"/>
  <cols>
    <col min="8" max="8" width="15.6640625" customWidth="1"/>
    <col min="9" max="9" width="10.109375" customWidth="1"/>
    <col min="10" max="10" width="31.44140625" customWidth="1"/>
    <col min="12" max="12" width="10.109375" customWidth="1"/>
    <col min="13" max="13" width="24.33203125" customWidth="1"/>
  </cols>
  <sheetData>
    <row r="1" spans="1:16" ht="75.75" customHeight="1" thickTop="1" x14ac:dyDescent="0.3">
      <c r="A1" s="226" t="s">
        <v>140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</row>
    <row r="2" spans="1:16" ht="27.75" customHeight="1" x14ac:dyDescent="0.3">
      <c r="A2" s="229" t="s">
        <v>56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1"/>
    </row>
    <row r="3" spans="1:16" ht="24.75" customHeight="1" x14ac:dyDescent="0.3">
      <c r="A3" s="232" t="s">
        <v>119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4"/>
    </row>
    <row r="4" spans="1:16" ht="48.75" customHeight="1" x14ac:dyDescent="0.3">
      <c r="A4" s="177"/>
      <c r="B4" s="178"/>
      <c r="C4" s="178"/>
      <c r="D4" s="243" t="s">
        <v>139</v>
      </c>
      <c r="E4" s="243"/>
      <c r="F4" s="243"/>
      <c r="G4" s="243"/>
      <c r="H4" s="243"/>
      <c r="I4" s="243"/>
      <c r="J4" s="243"/>
      <c r="K4" s="242" t="s">
        <v>146</v>
      </c>
      <c r="L4" s="242"/>
      <c r="M4" s="242"/>
      <c r="N4" s="179"/>
      <c r="O4" s="179"/>
      <c r="P4" s="180"/>
    </row>
    <row r="5" spans="1:16" ht="31.5" customHeight="1" x14ac:dyDescent="0.3">
      <c r="A5" s="240" t="s">
        <v>57</v>
      </c>
      <c r="B5" s="241"/>
      <c r="C5" s="241"/>
      <c r="D5" s="241"/>
      <c r="E5" s="241"/>
      <c r="F5" s="241"/>
      <c r="G5" s="241"/>
      <c r="H5" s="237" t="s">
        <v>147</v>
      </c>
      <c r="I5" s="238"/>
      <c r="J5" s="238"/>
      <c r="K5" s="238"/>
      <c r="L5" s="238"/>
      <c r="M5" s="238"/>
      <c r="N5" s="238"/>
      <c r="O5" s="238"/>
      <c r="P5" s="239"/>
    </row>
    <row r="6" spans="1:16" ht="20.100000000000001" customHeight="1" x14ac:dyDescent="0.3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25"/>
    </row>
    <row r="7" spans="1:16" ht="24.9" customHeight="1" x14ac:dyDescent="0.3">
      <c r="A7" s="222" t="s">
        <v>0</v>
      </c>
      <c r="B7" s="223"/>
      <c r="C7" s="223"/>
      <c r="D7" s="223"/>
      <c r="E7" s="236"/>
      <c r="F7" s="72"/>
      <c r="G7" s="235"/>
      <c r="H7" s="218"/>
      <c r="I7" s="218"/>
      <c r="J7" s="218"/>
      <c r="K7" s="218"/>
      <c r="L7" s="218"/>
      <c r="M7" s="218"/>
      <c r="N7" s="218"/>
      <c r="O7" s="218"/>
      <c r="P7" s="219"/>
    </row>
    <row r="8" spans="1:16" ht="20.100000000000001" customHeight="1" x14ac:dyDescent="0.3">
      <c r="A8" s="213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25"/>
    </row>
    <row r="9" spans="1:16" ht="24.9" customHeight="1" x14ac:dyDescent="0.3">
      <c r="A9" s="222" t="s">
        <v>1</v>
      </c>
      <c r="B9" s="223"/>
      <c r="C9" s="223"/>
      <c r="D9" s="223"/>
      <c r="E9" s="224" t="s">
        <v>148</v>
      </c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18"/>
    </row>
    <row r="10" spans="1:16" ht="20.100000000000001" customHeight="1" x14ac:dyDescent="0.3">
      <c r="A10" s="213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25"/>
    </row>
    <row r="11" spans="1:16" s="4" customFormat="1" ht="24.9" customHeight="1" x14ac:dyDescent="0.3">
      <c r="A11" s="207" t="s">
        <v>14</v>
      </c>
      <c r="B11" s="208"/>
      <c r="C11" s="208"/>
      <c r="D11" s="208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155"/>
    </row>
    <row r="12" spans="1:16" ht="20.100000000000001" customHeight="1" x14ac:dyDescent="0.3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25"/>
    </row>
    <row r="13" spans="1:16" ht="24.9" customHeight="1" x14ac:dyDescent="0.3">
      <c r="A13" s="248" t="s">
        <v>3</v>
      </c>
      <c r="B13" s="249"/>
      <c r="C13" s="249"/>
      <c r="D13" s="249"/>
      <c r="E13" s="249"/>
      <c r="F13" s="249"/>
      <c r="G13" s="250"/>
      <c r="H13" s="70">
        <v>16211</v>
      </c>
      <c r="I13" s="149" t="s">
        <v>2</v>
      </c>
      <c r="J13" s="71">
        <v>43817</v>
      </c>
      <c r="K13" s="208" t="s">
        <v>4</v>
      </c>
      <c r="L13" s="208"/>
      <c r="M13" s="212"/>
      <c r="N13" s="259"/>
      <c r="O13" s="260"/>
      <c r="P13" s="155"/>
    </row>
    <row r="14" spans="1:16" ht="20.100000000000001" customHeight="1" x14ac:dyDescent="0.3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25"/>
    </row>
    <row r="15" spans="1:16" ht="24.9" customHeight="1" x14ac:dyDescent="0.3">
      <c r="A15" s="222" t="s">
        <v>122</v>
      </c>
      <c r="B15" s="223"/>
      <c r="C15" s="223"/>
      <c r="D15" s="223"/>
      <c r="E15" s="223"/>
      <c r="F15" s="223"/>
      <c r="G15" s="236"/>
      <c r="H15" s="70"/>
      <c r="I15" s="149" t="s">
        <v>2</v>
      </c>
      <c r="J15" s="71"/>
      <c r="K15" s="208" t="s">
        <v>120</v>
      </c>
      <c r="L15" s="208"/>
      <c r="M15" s="212"/>
      <c r="N15" s="251">
        <f>N13*0.7</f>
        <v>0</v>
      </c>
      <c r="O15" s="252"/>
      <c r="P15" s="18"/>
    </row>
    <row r="16" spans="1:16" ht="20.100000000000001" customHeight="1" x14ac:dyDescent="0.3">
      <c r="A16" s="213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25"/>
    </row>
    <row r="17" spans="1:16" ht="24.9" customHeight="1" x14ac:dyDescent="0.3">
      <c r="A17" s="222" t="s">
        <v>61</v>
      </c>
      <c r="B17" s="223"/>
      <c r="C17" s="223"/>
      <c r="D17" s="223"/>
      <c r="E17" s="223"/>
      <c r="F17" s="223"/>
      <c r="G17" s="236"/>
      <c r="H17" s="70"/>
      <c r="I17" s="149" t="s">
        <v>2</v>
      </c>
      <c r="J17" s="71"/>
      <c r="K17" s="208" t="s">
        <v>121</v>
      </c>
      <c r="L17" s="208"/>
      <c r="M17" s="212"/>
      <c r="N17" s="251"/>
      <c r="O17" s="252"/>
      <c r="P17" s="18"/>
    </row>
    <row r="18" spans="1:16" ht="20.100000000000001" customHeight="1" x14ac:dyDescent="0.3">
      <c r="A18" s="213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25"/>
    </row>
    <row r="19" spans="1:16" ht="20.100000000000001" customHeight="1" x14ac:dyDescent="0.3">
      <c r="A19" s="253" t="s">
        <v>62</v>
      </c>
      <c r="B19" s="254"/>
      <c r="C19" s="254"/>
      <c r="D19" s="254"/>
      <c r="E19" s="143" t="s">
        <v>5</v>
      </c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18"/>
    </row>
    <row r="20" spans="1:16" ht="20.100000000000001" customHeight="1" x14ac:dyDescent="0.3">
      <c r="A20" s="256"/>
      <c r="B20" s="257"/>
      <c r="C20" s="257"/>
      <c r="D20" s="257"/>
      <c r="E20" s="143" t="s">
        <v>6</v>
      </c>
      <c r="F20" s="255"/>
      <c r="G20" s="255"/>
      <c r="H20" s="255"/>
      <c r="I20" s="255"/>
      <c r="J20" s="255"/>
      <c r="K20" s="255"/>
      <c r="L20" s="17" t="s">
        <v>63</v>
      </c>
      <c r="M20" s="73"/>
      <c r="N20" s="17" t="s">
        <v>8</v>
      </c>
      <c r="O20" s="73"/>
      <c r="P20" s="18"/>
    </row>
    <row r="21" spans="1:16" ht="20.100000000000001" customHeight="1" x14ac:dyDescent="0.3">
      <c r="A21" s="207" t="s">
        <v>7</v>
      </c>
      <c r="B21" s="208"/>
      <c r="C21" s="208"/>
      <c r="D21" s="208"/>
      <c r="E21" s="208"/>
      <c r="F21" s="266"/>
      <c r="G21" s="267"/>
      <c r="H21" s="160"/>
      <c r="I21" s="160"/>
      <c r="J21" s="146" t="s">
        <v>64</v>
      </c>
      <c r="K21" s="264"/>
      <c r="L21" s="204"/>
      <c r="M21" s="204"/>
      <c r="N21" s="204"/>
      <c r="O21" s="205"/>
      <c r="P21" s="18"/>
    </row>
    <row r="22" spans="1:16" ht="20.100000000000001" customHeight="1" x14ac:dyDescent="0.3">
      <c r="A22" s="207" t="s">
        <v>78</v>
      </c>
      <c r="B22" s="208"/>
      <c r="C22" s="208"/>
      <c r="D22" s="208"/>
      <c r="E22" s="208"/>
      <c r="F22" s="244"/>
      <c r="G22" s="244"/>
      <c r="H22" s="244"/>
      <c r="I22" s="13"/>
      <c r="J22" s="265" t="s">
        <v>9</v>
      </c>
      <c r="K22" s="265"/>
      <c r="L22" s="206"/>
      <c r="M22" s="206"/>
      <c r="N22" s="206"/>
      <c r="O22" s="206"/>
      <c r="P22" s="18"/>
    </row>
    <row r="23" spans="1:16" ht="20.100000000000001" customHeight="1" x14ac:dyDescent="0.3">
      <c r="A23" s="207" t="s">
        <v>65</v>
      </c>
      <c r="B23" s="208"/>
      <c r="C23" s="208"/>
      <c r="D23" s="208"/>
      <c r="E23" s="208"/>
      <c r="F23" s="203"/>
      <c r="G23" s="204"/>
      <c r="H23" s="205"/>
      <c r="I23" s="15"/>
      <c r="J23" s="160"/>
      <c r="K23" s="16" t="s">
        <v>66</v>
      </c>
      <c r="L23" s="206" t="s">
        <v>144</v>
      </c>
      <c r="M23" s="206"/>
      <c r="N23" s="206"/>
      <c r="O23" s="206"/>
      <c r="P23" s="18"/>
    </row>
    <row r="24" spans="1:16" ht="20.100000000000001" customHeight="1" x14ac:dyDescent="0.3">
      <c r="A24" s="207" t="s">
        <v>91</v>
      </c>
      <c r="B24" s="208"/>
      <c r="C24" s="208"/>
      <c r="D24" s="208"/>
      <c r="E24" s="208"/>
      <c r="F24" s="203"/>
      <c r="G24" s="204"/>
      <c r="H24" s="205"/>
      <c r="I24" s="15"/>
      <c r="J24" s="160"/>
      <c r="K24" s="16" t="s">
        <v>76</v>
      </c>
      <c r="L24" s="206" t="s">
        <v>144</v>
      </c>
      <c r="M24" s="206"/>
      <c r="N24" s="206"/>
      <c r="O24" s="206"/>
      <c r="P24" s="18"/>
    </row>
    <row r="25" spans="1:16" ht="20.100000000000001" customHeight="1" x14ac:dyDescent="0.3">
      <c r="A25" s="207" t="s">
        <v>79</v>
      </c>
      <c r="B25" s="208"/>
      <c r="C25" s="208"/>
      <c r="D25" s="208"/>
      <c r="E25" s="208"/>
      <c r="F25" s="203"/>
      <c r="G25" s="204"/>
      <c r="H25" s="205"/>
      <c r="I25" s="15"/>
      <c r="J25" s="160"/>
      <c r="K25" s="16"/>
      <c r="L25" s="209"/>
      <c r="M25" s="210"/>
      <c r="N25" s="210"/>
      <c r="O25" s="211"/>
      <c r="P25" s="18"/>
    </row>
    <row r="26" spans="1:16" ht="20.100000000000001" customHeight="1" x14ac:dyDescent="0.3">
      <c r="A26" s="207" t="s">
        <v>17</v>
      </c>
      <c r="B26" s="208"/>
      <c r="C26" s="208"/>
      <c r="D26" s="208"/>
      <c r="E26" s="143" t="s">
        <v>10</v>
      </c>
      <c r="F26" s="245"/>
      <c r="G26" s="246"/>
      <c r="H26" s="247"/>
      <c r="I26" s="147" t="s">
        <v>67</v>
      </c>
      <c r="J26" s="258"/>
      <c r="K26" s="258"/>
      <c r="L26" s="14"/>
      <c r="M26" s="14"/>
      <c r="N26" s="14"/>
      <c r="O26" s="14"/>
      <c r="P26" s="18"/>
    </row>
    <row r="27" spans="1:16" ht="20.100000000000001" customHeight="1" x14ac:dyDescent="0.3">
      <c r="A27" s="213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25"/>
    </row>
    <row r="28" spans="1:16" s="4" customFormat="1" ht="24.9" customHeight="1" x14ac:dyDescent="0.3">
      <c r="A28" s="213"/>
      <c r="B28" s="214"/>
      <c r="C28" s="154"/>
      <c r="D28" s="154"/>
      <c r="E28" s="148" t="s">
        <v>11</v>
      </c>
      <c r="F28" s="74">
        <v>12</v>
      </c>
      <c r="G28" s="148" t="s">
        <v>12</v>
      </c>
      <c r="H28" s="74" t="s">
        <v>123</v>
      </c>
      <c r="I28" s="154"/>
      <c r="J28" s="143" t="s">
        <v>13</v>
      </c>
      <c r="K28" s="261" t="s">
        <v>149</v>
      </c>
      <c r="L28" s="262"/>
      <c r="M28" s="263"/>
      <c r="N28" s="154"/>
      <c r="O28" s="154"/>
      <c r="P28" s="155"/>
    </row>
    <row r="29" spans="1:16" ht="20.100000000000001" customHeight="1" x14ac:dyDescent="0.3">
      <c r="A29" s="213"/>
      <c r="B29" s="214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3"/>
      <c r="O29" s="13"/>
      <c r="P29" s="18"/>
    </row>
    <row r="30" spans="1:16" s="4" customFormat="1" ht="24.9" customHeight="1" x14ac:dyDescent="0.3">
      <c r="A30" s="181"/>
      <c r="B30" s="154"/>
      <c r="C30" s="154"/>
      <c r="D30" s="208" t="s">
        <v>15</v>
      </c>
      <c r="E30" s="212"/>
      <c r="F30" s="220"/>
      <c r="G30" s="220"/>
      <c r="H30" s="220"/>
      <c r="I30" s="215" t="s">
        <v>16</v>
      </c>
      <c r="J30" s="208"/>
      <c r="K30" s="221"/>
      <c r="L30" s="221"/>
      <c r="M30" s="221"/>
      <c r="N30" s="216"/>
      <c r="O30" s="216"/>
      <c r="P30" s="217"/>
    </row>
    <row r="31" spans="1:16" ht="15.6" x14ac:dyDescent="0.3">
      <c r="A31" s="186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218"/>
      <c r="O31" s="218"/>
      <c r="P31" s="219"/>
    </row>
    <row r="32" spans="1:16" s="150" customFormat="1" ht="31.5" customHeight="1" x14ac:dyDescent="0.3">
      <c r="A32" s="187"/>
      <c r="B32" s="268" t="s">
        <v>92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188"/>
    </row>
    <row r="33" spans="1:16" s="150" customFormat="1" ht="15.6" x14ac:dyDescent="0.3">
      <c r="A33" s="186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218"/>
      <c r="O33" s="218"/>
      <c r="P33" s="219"/>
    </row>
    <row r="34" spans="1:16" s="183" customFormat="1" ht="20.100000000000001" customHeight="1" x14ac:dyDescent="0.3">
      <c r="A34" s="207" t="s">
        <v>93</v>
      </c>
      <c r="B34" s="208"/>
      <c r="C34" s="208"/>
      <c r="D34" s="208"/>
      <c r="E34" s="208"/>
      <c r="F34" s="208"/>
      <c r="G34" s="212"/>
      <c r="H34" s="274"/>
      <c r="I34" s="274"/>
      <c r="J34" s="274"/>
      <c r="K34" s="274"/>
      <c r="L34" s="274"/>
      <c r="M34" s="189" t="s">
        <v>94</v>
      </c>
      <c r="N34" s="195"/>
      <c r="O34" s="144"/>
      <c r="P34" s="145"/>
    </row>
    <row r="35" spans="1:16" s="150" customFormat="1" ht="15.6" x14ac:dyDescent="0.3">
      <c r="A35" s="186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218"/>
      <c r="O35" s="218"/>
      <c r="P35" s="219"/>
    </row>
    <row r="36" spans="1:16" s="150" customFormat="1" ht="20.100000000000001" customHeight="1" x14ac:dyDescent="0.3">
      <c r="A36" s="275" t="s">
        <v>111</v>
      </c>
      <c r="B36" s="269"/>
      <c r="C36" s="269"/>
      <c r="D36" s="269"/>
      <c r="E36" s="269"/>
      <c r="F36" s="269"/>
      <c r="G36" s="269"/>
      <c r="H36" s="201"/>
      <c r="I36" s="276" t="s">
        <v>112</v>
      </c>
      <c r="J36" s="277"/>
      <c r="K36" s="278"/>
      <c r="L36" s="279"/>
      <c r="M36" s="280"/>
      <c r="N36" s="191"/>
      <c r="O36" s="191"/>
      <c r="P36" s="192"/>
    </row>
    <row r="37" spans="1:16" s="150" customFormat="1" ht="9.9" customHeight="1" x14ac:dyDescent="0.3">
      <c r="A37" s="151"/>
      <c r="B37" s="152"/>
      <c r="C37" s="152"/>
      <c r="D37" s="152"/>
      <c r="E37" s="152"/>
      <c r="F37" s="152"/>
      <c r="G37" s="152"/>
      <c r="H37" s="191"/>
      <c r="I37" s="191"/>
      <c r="J37" s="191"/>
      <c r="K37" s="191"/>
      <c r="L37" s="191"/>
      <c r="M37" s="191"/>
      <c r="N37" s="191"/>
      <c r="O37" s="191"/>
      <c r="P37" s="192"/>
    </row>
    <row r="38" spans="1:16" s="150" customFormat="1" ht="20.100000000000001" customHeight="1" x14ac:dyDescent="0.3">
      <c r="A38" s="275" t="s">
        <v>113</v>
      </c>
      <c r="B38" s="269"/>
      <c r="C38" s="269"/>
      <c r="D38" s="269"/>
      <c r="E38" s="269"/>
      <c r="F38" s="269"/>
      <c r="G38" s="269"/>
      <c r="H38" s="182"/>
      <c r="I38" s="191"/>
      <c r="J38" s="191"/>
      <c r="K38" s="191"/>
      <c r="L38" s="191"/>
      <c r="M38" s="191"/>
      <c r="N38" s="191"/>
      <c r="O38" s="191"/>
      <c r="P38" s="192"/>
    </row>
    <row r="39" spans="1:16" s="150" customFormat="1" ht="9.9" customHeight="1" x14ac:dyDescent="0.3">
      <c r="A39" s="151"/>
      <c r="B39" s="152"/>
      <c r="C39" s="152"/>
      <c r="D39" s="152"/>
      <c r="E39" s="152"/>
      <c r="F39" s="152"/>
      <c r="G39" s="152"/>
      <c r="H39" s="191"/>
      <c r="I39" s="191"/>
      <c r="J39" s="191"/>
      <c r="K39" s="191"/>
      <c r="L39" s="191"/>
      <c r="M39" s="191"/>
      <c r="N39" s="191"/>
      <c r="O39" s="191"/>
      <c r="P39" s="192"/>
    </row>
    <row r="40" spans="1:16" s="150" customFormat="1" ht="20.100000000000001" customHeight="1" x14ac:dyDescent="0.3">
      <c r="A40" s="157"/>
      <c r="B40" s="269" t="s">
        <v>114</v>
      </c>
      <c r="C40" s="269"/>
      <c r="D40" s="269"/>
      <c r="E40" s="269"/>
      <c r="F40" s="270"/>
      <c r="G40" s="270"/>
      <c r="H40" s="271" t="s">
        <v>115</v>
      </c>
      <c r="I40" s="272"/>
      <c r="J40" s="182"/>
      <c r="K40" s="273" t="s">
        <v>116</v>
      </c>
      <c r="L40" s="269"/>
      <c r="M40" s="269"/>
      <c r="N40" s="182"/>
      <c r="O40" s="191"/>
      <c r="P40" s="192"/>
    </row>
    <row r="41" spans="1:16" s="150" customFormat="1" ht="20.100000000000001" customHeight="1" x14ac:dyDescent="0.3">
      <c r="A41" s="157"/>
      <c r="B41" s="154"/>
      <c r="C41" s="154"/>
      <c r="D41" s="154"/>
      <c r="E41" s="154"/>
      <c r="F41" s="154"/>
      <c r="G41" s="154"/>
      <c r="H41" s="191"/>
      <c r="I41" s="191"/>
      <c r="J41" s="191"/>
      <c r="K41" s="191"/>
      <c r="L41" s="191"/>
      <c r="M41" s="191"/>
      <c r="N41" s="191"/>
      <c r="O41" s="191"/>
      <c r="P41" s="192"/>
    </row>
    <row r="42" spans="1:16" s="150" customFormat="1" ht="20.100000000000001" customHeight="1" thickBot="1" x14ac:dyDescent="0.35">
      <c r="A42" s="158"/>
      <c r="B42" s="159"/>
      <c r="C42" s="159"/>
      <c r="D42" s="159"/>
      <c r="E42" s="159"/>
      <c r="F42" s="159"/>
      <c r="G42" s="159"/>
      <c r="H42" s="193"/>
      <c r="I42" s="193"/>
      <c r="J42" s="193"/>
      <c r="K42" s="193"/>
      <c r="L42" s="193"/>
      <c r="M42" s="193"/>
      <c r="N42" s="193"/>
      <c r="O42" s="193"/>
      <c r="P42" s="194"/>
    </row>
    <row r="43" spans="1:16" ht="15" thickTop="1" x14ac:dyDescent="0.3"/>
  </sheetData>
  <mergeCells count="74">
    <mergeCell ref="B32:O32"/>
    <mergeCell ref="B40:E40"/>
    <mergeCell ref="F40:G40"/>
    <mergeCell ref="H40:I40"/>
    <mergeCell ref="K40:M40"/>
    <mergeCell ref="A34:G34"/>
    <mergeCell ref="H34:L34"/>
    <mergeCell ref="A36:G36"/>
    <mergeCell ref="A38:G38"/>
    <mergeCell ref="I36:K36"/>
    <mergeCell ref="L36:M36"/>
    <mergeCell ref="N33:P33"/>
    <mergeCell ref="N35:P35"/>
    <mergeCell ref="A26:D26"/>
    <mergeCell ref="J26:K26"/>
    <mergeCell ref="N13:O13"/>
    <mergeCell ref="K28:M28"/>
    <mergeCell ref="K17:M17"/>
    <mergeCell ref="N17:O17"/>
    <mergeCell ref="A27:P27"/>
    <mergeCell ref="A21:E21"/>
    <mergeCell ref="A22:E22"/>
    <mergeCell ref="A23:E23"/>
    <mergeCell ref="K21:O21"/>
    <mergeCell ref="L22:O22"/>
    <mergeCell ref="L23:O23"/>
    <mergeCell ref="J22:K22"/>
    <mergeCell ref="F23:H23"/>
    <mergeCell ref="F21:G21"/>
    <mergeCell ref="D4:J4"/>
    <mergeCell ref="F22:H22"/>
    <mergeCell ref="F26:H26"/>
    <mergeCell ref="K13:M13"/>
    <mergeCell ref="K15:M15"/>
    <mergeCell ref="A13:G13"/>
    <mergeCell ref="A14:P14"/>
    <mergeCell ref="A15:G15"/>
    <mergeCell ref="A16:P16"/>
    <mergeCell ref="N15:O15"/>
    <mergeCell ref="A17:G17"/>
    <mergeCell ref="A18:P18"/>
    <mergeCell ref="A19:D19"/>
    <mergeCell ref="F19:O19"/>
    <mergeCell ref="A20:D20"/>
    <mergeCell ref="F20:K20"/>
    <mergeCell ref="A9:D9"/>
    <mergeCell ref="E9:O9"/>
    <mergeCell ref="A10:P10"/>
    <mergeCell ref="A12:P12"/>
    <mergeCell ref="A1:P1"/>
    <mergeCell ref="A2:P2"/>
    <mergeCell ref="A3:P3"/>
    <mergeCell ref="G7:P7"/>
    <mergeCell ref="A7:E7"/>
    <mergeCell ref="A11:D11"/>
    <mergeCell ref="E11:O11"/>
    <mergeCell ref="A8:P8"/>
    <mergeCell ref="H5:P5"/>
    <mergeCell ref="A5:G5"/>
    <mergeCell ref="A6:P6"/>
    <mergeCell ref="K4:M4"/>
    <mergeCell ref="D30:E30"/>
    <mergeCell ref="A28:B29"/>
    <mergeCell ref="I30:J30"/>
    <mergeCell ref="N30:P30"/>
    <mergeCell ref="N31:P31"/>
    <mergeCell ref="F30:H30"/>
    <mergeCell ref="K30:M30"/>
    <mergeCell ref="F24:H24"/>
    <mergeCell ref="L24:O24"/>
    <mergeCell ref="A25:E25"/>
    <mergeCell ref="F25:H25"/>
    <mergeCell ref="L25:O25"/>
    <mergeCell ref="A24:E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Q30"/>
  <sheetViews>
    <sheetView showGridLines="0" topLeftCell="A10" zoomScale="80" zoomScaleNormal="80" workbookViewId="0">
      <selection activeCell="B16" sqref="B16:N17"/>
    </sheetView>
  </sheetViews>
  <sheetFormatPr defaultColWidth="9.109375" defaultRowHeight="14.4" x14ac:dyDescent="0.3"/>
  <cols>
    <col min="1" max="1" width="8.6640625" style="150" customWidth="1"/>
    <col min="2" max="2" width="10.6640625" style="150" customWidth="1"/>
    <col min="3" max="4" width="13.6640625" style="150" customWidth="1"/>
    <col min="5" max="5" width="30.6640625" style="150" customWidth="1"/>
    <col min="6" max="6" width="15.6640625" style="150" customWidth="1"/>
    <col min="7" max="7" width="17.109375" style="150" customWidth="1"/>
    <col min="8" max="8" width="40.6640625" style="150" customWidth="1"/>
    <col min="9" max="9" width="13.6640625" style="150" customWidth="1"/>
    <col min="10" max="10" width="8.6640625" style="69" customWidth="1"/>
    <col min="11" max="14" width="13.6640625" style="150" customWidth="1"/>
    <col min="15" max="15" width="70.6640625" style="150" customWidth="1"/>
    <col min="16" max="16384" width="9.109375" style="150"/>
  </cols>
  <sheetData>
    <row r="1" spans="1:17" ht="76.2" customHeight="1" thickTop="1" x14ac:dyDescent="0.3">
      <c r="A1" s="226" t="s">
        <v>80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1"/>
    </row>
    <row r="2" spans="1:17" s="42" customFormat="1" ht="28.2" customHeight="1" x14ac:dyDescent="0.35">
      <c r="A2" s="312" t="s">
        <v>56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4"/>
    </row>
    <row r="3" spans="1:17" s="42" customFormat="1" ht="28.2" customHeight="1" x14ac:dyDescent="0.35">
      <c r="A3" s="359" t="s">
        <v>119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1"/>
    </row>
    <row r="4" spans="1:17" s="19" customFormat="1" ht="25.2" customHeight="1" x14ac:dyDescent="0.3">
      <c r="A4" s="364" t="s">
        <v>58</v>
      </c>
      <c r="B4" s="365"/>
      <c r="C4" s="365"/>
      <c r="D4" s="365"/>
      <c r="E4" s="333" t="str">
        <f>'Dati iniziali'!K4</f>
        <v>III EDIZIONE -Anno 2019</v>
      </c>
      <c r="F4" s="333"/>
      <c r="G4" s="333"/>
      <c r="H4" s="333"/>
      <c r="I4" s="96"/>
      <c r="J4" s="96"/>
      <c r="K4" s="96"/>
      <c r="L4" s="175" t="s">
        <v>57</v>
      </c>
      <c r="M4" s="333" t="str">
        <f>'Dati iniziali'!H5</f>
        <v>Decreto n. 9320 del 31 Luglio 2019</v>
      </c>
      <c r="N4" s="333"/>
      <c r="O4" s="372"/>
      <c r="P4" s="48"/>
      <c r="Q4" s="49"/>
    </row>
    <row r="5" spans="1:17" s="19" customFormat="1" ht="25.2" customHeight="1" x14ac:dyDescent="0.3">
      <c r="A5" s="52"/>
      <c r="B5" s="53"/>
      <c r="C5" s="53"/>
      <c r="D5" s="53"/>
      <c r="E5" s="53"/>
      <c r="F5" s="53"/>
      <c r="G5" s="53"/>
      <c r="H5" s="53"/>
      <c r="I5" s="53"/>
      <c r="J5" s="62"/>
      <c r="K5" s="53"/>
      <c r="L5" s="53"/>
      <c r="M5" s="54"/>
      <c r="N5" s="379" t="s">
        <v>52</v>
      </c>
      <c r="O5" s="380"/>
    </row>
    <row r="6" spans="1:17" s="19" customFormat="1" ht="25.2" customHeight="1" x14ac:dyDescent="0.3">
      <c r="A6" s="368" t="s">
        <v>18</v>
      </c>
      <c r="B6" s="369"/>
      <c r="C6" s="369"/>
      <c r="D6" s="369"/>
      <c r="E6" s="367" t="str">
        <f>+'Dati iniziali'!E9</f>
        <v>ISTITUTO …………………….</v>
      </c>
      <c r="F6" s="367"/>
      <c r="G6" s="367"/>
      <c r="H6" s="367"/>
      <c r="I6" s="367"/>
      <c r="J6" s="367"/>
      <c r="K6" s="367"/>
      <c r="L6" s="54"/>
      <c r="M6" s="22" t="s">
        <v>37</v>
      </c>
      <c r="N6" s="108">
        <f>+'Dati iniziali'!F7</f>
        <v>0</v>
      </c>
      <c r="O6" s="35"/>
    </row>
    <row r="7" spans="1:17" s="19" customFormat="1" ht="25.2" customHeight="1" x14ac:dyDescent="0.3">
      <c r="A7" s="275" t="s">
        <v>19</v>
      </c>
      <c r="B7" s="269"/>
      <c r="C7" s="269"/>
      <c r="D7" s="269"/>
      <c r="E7" s="322">
        <f>+'Dati iniziali'!E11</f>
        <v>0</v>
      </c>
      <c r="F7" s="322"/>
      <c r="G7" s="322"/>
      <c r="H7" s="322"/>
      <c r="I7" s="322"/>
      <c r="J7" s="322"/>
      <c r="K7" s="322"/>
      <c r="L7" s="173"/>
      <c r="M7" s="173"/>
      <c r="N7" s="173"/>
      <c r="O7" s="35"/>
    </row>
    <row r="8" spans="1:17" s="19" customFormat="1" ht="25.2" customHeight="1" x14ac:dyDescent="0.3">
      <c r="A8" s="381" t="s">
        <v>20</v>
      </c>
      <c r="B8" s="382"/>
      <c r="C8" s="382"/>
      <c r="D8" s="382"/>
      <c r="E8" s="75" t="str">
        <f>+'Dati iniziali'!K28</f>
        <v>2019.10.1.1….</v>
      </c>
      <c r="F8" s="184"/>
      <c r="G8" s="184"/>
      <c r="H8" s="136"/>
      <c r="I8" s="55"/>
      <c r="J8" s="63"/>
      <c r="K8" s="55"/>
      <c r="L8" s="136"/>
      <c r="M8" s="136"/>
      <c r="N8" s="173"/>
      <c r="O8" s="35"/>
    </row>
    <row r="9" spans="1:17" s="19" customFormat="1" ht="28.2" customHeight="1" x14ac:dyDescent="0.3">
      <c r="A9" s="358"/>
      <c r="B9" s="319"/>
      <c r="C9" s="319"/>
      <c r="D9" s="319"/>
      <c r="E9" s="319"/>
      <c r="F9" s="319"/>
      <c r="G9" s="319"/>
      <c r="H9" s="319"/>
      <c r="I9" s="173"/>
      <c r="J9" s="64"/>
      <c r="K9" s="173"/>
      <c r="L9" s="173"/>
      <c r="M9" s="173"/>
      <c r="N9" s="30"/>
      <c r="O9" s="31"/>
    </row>
    <row r="10" spans="1:17" s="20" customFormat="1" ht="28.2" customHeight="1" x14ac:dyDescent="0.35">
      <c r="A10" s="373" t="s">
        <v>72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5"/>
    </row>
    <row r="11" spans="1:17" s="19" customFormat="1" ht="28.2" customHeight="1" x14ac:dyDescent="0.3">
      <c r="A11" s="174"/>
      <c r="B11" s="173"/>
      <c r="C11" s="173"/>
      <c r="D11" s="173"/>
      <c r="E11" s="173"/>
      <c r="F11" s="173"/>
      <c r="G11" s="173"/>
      <c r="H11" s="173"/>
      <c r="I11" s="173"/>
      <c r="J11" s="64"/>
      <c r="K11" s="173"/>
      <c r="L11" s="173"/>
      <c r="M11" s="173"/>
      <c r="N11" s="173"/>
      <c r="O11" s="35"/>
    </row>
    <row r="12" spans="1:17" s="142" customFormat="1" ht="30" customHeight="1" x14ac:dyDescent="0.35">
      <c r="A12" s="341" t="s">
        <v>135</v>
      </c>
      <c r="B12" s="342"/>
      <c r="C12" s="342"/>
      <c r="D12" s="342"/>
      <c r="E12" s="342"/>
      <c r="F12" s="342"/>
      <c r="G12" s="342"/>
      <c r="H12" s="185" t="s">
        <v>108</v>
      </c>
      <c r="I12" s="95" t="s">
        <v>102</v>
      </c>
      <c r="J12" s="346" t="s">
        <v>103</v>
      </c>
      <c r="K12" s="347"/>
      <c r="L12" s="347"/>
      <c r="M12" s="347"/>
      <c r="N12" s="347"/>
      <c r="O12" s="141"/>
    </row>
    <row r="13" spans="1:17" s="19" customFormat="1" ht="25.2" customHeight="1" x14ac:dyDescent="0.3">
      <c r="A13" s="39"/>
      <c r="B13" s="40"/>
      <c r="C13" s="41"/>
      <c r="D13" s="41"/>
      <c r="E13" s="41"/>
      <c r="F13" s="41"/>
      <c r="G13" s="41"/>
      <c r="H13" s="41"/>
      <c r="I13" s="41"/>
      <c r="J13" s="65"/>
      <c r="K13" s="41"/>
      <c r="L13" s="41"/>
      <c r="M13" s="41"/>
      <c r="N13" s="41"/>
      <c r="O13" s="56"/>
    </row>
    <row r="14" spans="1:17" s="122" customFormat="1" ht="99.9" customHeight="1" x14ac:dyDescent="0.3">
      <c r="A14" s="392" t="s">
        <v>39</v>
      </c>
      <c r="B14" s="385" t="s">
        <v>90</v>
      </c>
      <c r="C14" s="385"/>
      <c r="D14" s="385"/>
      <c r="E14" s="336" t="s">
        <v>40</v>
      </c>
      <c r="F14" s="393" t="s">
        <v>86</v>
      </c>
      <c r="G14" s="394"/>
      <c r="H14" s="395"/>
      <c r="I14" s="334" t="s">
        <v>54</v>
      </c>
      <c r="J14" s="388" t="s">
        <v>55</v>
      </c>
      <c r="K14" s="334" t="s">
        <v>25</v>
      </c>
      <c r="L14" s="386" t="s">
        <v>47</v>
      </c>
      <c r="M14" s="390" t="s">
        <v>48</v>
      </c>
      <c r="N14" s="386" t="s">
        <v>26</v>
      </c>
      <c r="O14" s="383" t="s">
        <v>50</v>
      </c>
    </row>
    <row r="15" spans="1:17" s="122" customFormat="1" ht="50.1" customHeight="1" x14ac:dyDescent="0.3">
      <c r="A15" s="392"/>
      <c r="B15" s="385" t="s">
        <v>83</v>
      </c>
      <c r="C15" s="385"/>
      <c r="D15" s="176" t="s">
        <v>82</v>
      </c>
      <c r="E15" s="337"/>
      <c r="F15" s="176" t="s">
        <v>87</v>
      </c>
      <c r="G15" s="176" t="s">
        <v>88</v>
      </c>
      <c r="H15" s="176" t="s">
        <v>89</v>
      </c>
      <c r="I15" s="335"/>
      <c r="J15" s="389"/>
      <c r="K15" s="335"/>
      <c r="L15" s="387"/>
      <c r="M15" s="391"/>
      <c r="N15" s="387"/>
      <c r="O15" s="384"/>
    </row>
    <row r="16" spans="1:17" ht="69.900000000000006" customHeight="1" x14ac:dyDescent="0.3">
      <c r="A16" s="110">
        <v>1</v>
      </c>
      <c r="B16" s="166"/>
      <c r="C16" s="112"/>
      <c r="D16" s="114"/>
      <c r="E16" s="111"/>
      <c r="F16" s="111"/>
      <c r="G16" s="112"/>
      <c r="H16" s="172"/>
      <c r="I16" s="114"/>
      <c r="J16" s="199"/>
      <c r="K16" s="116"/>
      <c r="L16" s="61"/>
      <c r="M16" s="117"/>
      <c r="N16" s="118"/>
      <c r="O16" s="123"/>
    </row>
    <row r="17" spans="1:15" ht="69.900000000000006" customHeight="1" x14ac:dyDescent="0.3">
      <c r="A17" s="110">
        <v>2</v>
      </c>
      <c r="B17" s="166"/>
      <c r="C17" s="112"/>
      <c r="D17" s="114"/>
      <c r="E17" s="111"/>
      <c r="F17" s="111"/>
      <c r="G17" s="112"/>
      <c r="H17" s="172"/>
      <c r="I17" s="114"/>
      <c r="J17" s="199"/>
      <c r="K17" s="116"/>
      <c r="L17" s="61"/>
      <c r="M17" s="117"/>
      <c r="N17" s="118"/>
      <c r="O17" s="123"/>
    </row>
    <row r="18" spans="1:15" ht="69.900000000000006" customHeight="1" x14ac:dyDescent="0.3">
      <c r="A18" s="110">
        <v>3</v>
      </c>
      <c r="B18" s="166"/>
      <c r="C18" s="112"/>
      <c r="D18" s="114"/>
      <c r="E18" s="111"/>
      <c r="F18" s="111"/>
      <c r="G18" s="112"/>
      <c r="H18" s="172"/>
      <c r="I18" s="114">
        <f>F18*G18*H18</f>
        <v>0</v>
      </c>
      <c r="J18" s="199">
        <v>0.22</v>
      </c>
      <c r="K18" s="116">
        <f>I18*1.22</f>
        <v>0</v>
      </c>
      <c r="L18" s="61"/>
      <c r="M18" s="117"/>
      <c r="N18" s="118">
        <f t="shared" ref="N17:N20" si="0">K18-M18</f>
        <v>0</v>
      </c>
      <c r="O18" s="123"/>
    </row>
    <row r="19" spans="1:15" ht="69.900000000000006" customHeight="1" x14ac:dyDescent="0.3">
      <c r="A19" s="110">
        <v>4</v>
      </c>
      <c r="B19" s="166"/>
      <c r="C19" s="112"/>
      <c r="D19" s="114"/>
      <c r="E19" s="111"/>
      <c r="F19" s="111"/>
      <c r="G19" s="112"/>
      <c r="H19" s="172"/>
      <c r="I19" s="114">
        <f>F19*G19*H19</f>
        <v>0</v>
      </c>
      <c r="J19" s="199">
        <v>0.22</v>
      </c>
      <c r="K19" s="116">
        <f>I19*1.22</f>
        <v>0</v>
      </c>
      <c r="L19" s="61"/>
      <c r="M19" s="117"/>
      <c r="N19" s="118">
        <f t="shared" si="0"/>
        <v>0</v>
      </c>
      <c r="O19" s="123"/>
    </row>
    <row r="20" spans="1:15" ht="69.900000000000006" customHeight="1" thickBot="1" x14ac:dyDescent="0.35">
      <c r="A20" s="134">
        <v>5</v>
      </c>
      <c r="B20" s="170"/>
      <c r="C20" s="113"/>
      <c r="D20" s="171"/>
      <c r="E20" s="135"/>
      <c r="F20" s="135"/>
      <c r="G20" s="113"/>
      <c r="H20" s="172"/>
      <c r="I20" s="114">
        <f>F20*G20*H20</f>
        <v>0</v>
      </c>
      <c r="J20" s="199">
        <v>0.22</v>
      </c>
      <c r="K20" s="116">
        <f>I20*1.22</f>
        <v>0</v>
      </c>
      <c r="L20" s="61"/>
      <c r="M20" s="117"/>
      <c r="N20" s="118">
        <f t="shared" si="0"/>
        <v>0</v>
      </c>
      <c r="O20" s="123"/>
    </row>
    <row r="21" spans="1:15" s="19" customFormat="1" ht="34.950000000000003" customHeight="1" thickTop="1" thickBot="1" x14ac:dyDescent="0.35">
      <c r="A21" s="43"/>
      <c r="B21" s="167"/>
      <c r="C21" s="168"/>
      <c r="D21" s="169"/>
      <c r="E21" s="43"/>
      <c r="F21" s="43"/>
      <c r="G21" s="43"/>
      <c r="H21" s="57" t="s">
        <v>49</v>
      </c>
      <c r="I21" s="46">
        <f>SUM(I16:I20)</f>
        <v>0</v>
      </c>
      <c r="J21" s="66"/>
      <c r="K21" s="46">
        <f>SUM(K16:K20)</f>
        <v>0</v>
      </c>
      <c r="L21" s="46">
        <f>SUM(L16:L20)</f>
        <v>0</v>
      </c>
      <c r="M21" s="47">
        <f>SUM(M16:M20)</f>
        <v>0</v>
      </c>
      <c r="N21" s="51">
        <f>SUM(N16:N20)</f>
        <v>0</v>
      </c>
      <c r="O21" s="107"/>
    </row>
    <row r="22" spans="1:15" ht="15" thickTop="1" x14ac:dyDescent="0.3">
      <c r="A22" s="24"/>
      <c r="B22" s="24"/>
      <c r="C22" s="24"/>
      <c r="D22" s="24"/>
      <c r="E22" s="190"/>
      <c r="F22" s="190"/>
      <c r="G22" s="190"/>
      <c r="H22" s="190"/>
      <c r="I22" s="190"/>
      <c r="J22" s="67"/>
      <c r="K22" s="190"/>
      <c r="L22" s="190"/>
      <c r="M22" s="190"/>
      <c r="N22" s="190"/>
      <c r="O22" s="190"/>
    </row>
    <row r="23" spans="1:15" x14ac:dyDescent="0.3">
      <c r="A23" s="24"/>
      <c r="B23" s="24"/>
      <c r="C23" s="24"/>
      <c r="D23" s="24"/>
      <c r="E23" s="24"/>
      <c r="F23" s="24"/>
      <c r="G23" s="24"/>
      <c r="H23" s="24"/>
      <c r="I23" s="24"/>
      <c r="J23" s="68"/>
      <c r="K23" s="24"/>
      <c r="L23" s="24"/>
      <c r="M23" s="24"/>
      <c r="N23" s="24"/>
      <c r="O23" s="24"/>
    </row>
    <row r="24" spans="1:15" x14ac:dyDescent="0.3">
      <c r="A24" s="24"/>
      <c r="B24" s="24"/>
      <c r="C24" s="24"/>
      <c r="D24" s="24"/>
      <c r="E24" s="24"/>
      <c r="F24" s="24"/>
      <c r="G24" s="24"/>
      <c r="H24" s="24"/>
      <c r="I24" s="24"/>
      <c r="J24" s="68"/>
      <c r="K24" s="24"/>
      <c r="L24" s="24"/>
      <c r="M24" s="24"/>
      <c r="N24" s="24"/>
      <c r="O24" s="24"/>
    </row>
    <row r="25" spans="1:15" x14ac:dyDescent="0.3">
      <c r="A25" s="24"/>
      <c r="B25" s="24"/>
      <c r="C25" s="24"/>
      <c r="D25" s="24"/>
      <c r="E25" s="24"/>
      <c r="F25" s="24"/>
      <c r="G25" s="24"/>
      <c r="H25" s="24"/>
      <c r="I25" s="24"/>
      <c r="J25" s="68"/>
      <c r="K25" s="24"/>
      <c r="L25" s="24"/>
      <c r="M25" s="24"/>
      <c r="N25" s="24"/>
      <c r="O25" s="24"/>
    </row>
    <row r="26" spans="1:15" s="99" customFormat="1" ht="15.6" x14ac:dyDescent="0.3">
      <c r="A26" s="98" t="s">
        <v>75</v>
      </c>
      <c r="B26" s="98"/>
      <c r="C26" s="98"/>
      <c r="D26" s="98"/>
      <c r="E26" s="98"/>
      <c r="F26" s="98"/>
      <c r="G26" s="98"/>
      <c r="H26" s="98"/>
      <c r="I26" s="98"/>
      <c r="J26" s="100"/>
      <c r="K26" s="98"/>
      <c r="L26" s="98"/>
      <c r="M26" s="98"/>
      <c r="N26" s="98"/>
      <c r="O26" s="98"/>
    </row>
    <row r="27" spans="1:15" x14ac:dyDescent="0.3">
      <c r="A27" s="24"/>
      <c r="B27" s="24"/>
      <c r="C27" s="24"/>
      <c r="D27" s="24"/>
      <c r="E27" s="24"/>
      <c r="F27" s="24"/>
      <c r="G27" s="24"/>
      <c r="H27" s="24"/>
      <c r="I27" s="24"/>
      <c r="J27" s="68"/>
      <c r="K27" s="24"/>
      <c r="L27" s="24"/>
      <c r="M27" s="24"/>
      <c r="N27" s="24"/>
      <c r="O27" s="24"/>
    </row>
    <row r="28" spans="1:15" x14ac:dyDescent="0.3">
      <c r="A28" s="24"/>
      <c r="B28" s="24"/>
      <c r="C28" s="24"/>
      <c r="D28" s="24"/>
      <c r="E28" s="24"/>
      <c r="F28" s="24"/>
      <c r="G28" s="24"/>
      <c r="H28" s="24"/>
      <c r="I28" s="24"/>
      <c r="J28" s="68"/>
      <c r="K28" s="24"/>
      <c r="L28" s="24"/>
      <c r="M28" s="24"/>
      <c r="N28" s="24"/>
      <c r="O28" s="24"/>
    </row>
    <row r="29" spans="1:15" x14ac:dyDescent="0.3">
      <c r="A29" s="24"/>
      <c r="B29" s="24"/>
      <c r="C29" s="24"/>
      <c r="D29" s="24"/>
      <c r="E29" s="24"/>
      <c r="F29" s="24"/>
      <c r="G29" s="24"/>
      <c r="H29" s="24"/>
      <c r="I29" s="24"/>
      <c r="J29" s="68"/>
      <c r="K29" s="24"/>
      <c r="L29" s="24"/>
      <c r="M29" s="24"/>
      <c r="N29" s="24"/>
      <c r="O29" s="24"/>
    </row>
    <row r="30" spans="1:15" x14ac:dyDescent="0.3">
      <c r="A30" s="24"/>
      <c r="B30" s="24"/>
      <c r="C30" s="24"/>
      <c r="D30" s="24"/>
      <c r="E30" s="24"/>
      <c r="F30" s="24"/>
      <c r="G30" s="24"/>
      <c r="H30" s="24"/>
      <c r="I30" s="24"/>
      <c r="J30" s="68"/>
      <c r="K30" s="24"/>
      <c r="L30" s="24"/>
      <c r="M30" s="24"/>
      <c r="N30" s="24"/>
      <c r="O30" s="24"/>
    </row>
  </sheetData>
  <mergeCells count="28">
    <mergeCell ref="O14:O15"/>
    <mergeCell ref="B15:C15"/>
    <mergeCell ref="A9:H9"/>
    <mergeCell ref="A10:O10"/>
    <mergeCell ref="J12:N12"/>
    <mergeCell ref="A14:A15"/>
    <mergeCell ref="B14:D14"/>
    <mergeCell ref="E14:E15"/>
    <mergeCell ref="F14:H14"/>
    <mergeCell ref="I14:I15"/>
    <mergeCell ref="J14:J15"/>
    <mergeCell ref="A12:G12"/>
    <mergeCell ref="K14:K15"/>
    <mergeCell ref="L14:L15"/>
    <mergeCell ref="M14:M15"/>
    <mergeCell ref="N14:N15"/>
    <mergeCell ref="A8:D8"/>
    <mergeCell ref="A1:O1"/>
    <mergeCell ref="A2:O2"/>
    <mergeCell ref="A3:O3"/>
    <mergeCell ref="A4:D4"/>
    <mergeCell ref="E4:H4"/>
    <mergeCell ref="M4:O4"/>
    <mergeCell ref="N5:O5"/>
    <mergeCell ref="A6:D6"/>
    <mergeCell ref="E6:K6"/>
    <mergeCell ref="A7:D7"/>
    <mergeCell ref="E7:K7"/>
  </mergeCells>
  <hyperlinks>
    <hyperlink ref="I12" location="'Allegato 1'!A1" display="'Allegato 1'!A1" xr:uid="{00000000-0004-0000-09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  <pageSetUpPr fitToPage="1"/>
  </sheetPr>
  <dimension ref="A1:V31"/>
  <sheetViews>
    <sheetView showGridLines="0" tabSelected="1" zoomScale="80" zoomScaleNormal="80" workbookViewId="0">
      <selection activeCell="H18" sqref="H18"/>
    </sheetView>
  </sheetViews>
  <sheetFormatPr defaultColWidth="9.109375" defaultRowHeight="14.4" x14ac:dyDescent="0.3"/>
  <cols>
    <col min="1" max="1" width="8.6640625" style="150" customWidth="1"/>
    <col min="2" max="2" width="10.6640625" style="150" customWidth="1"/>
    <col min="3" max="4" width="13.6640625" style="150" customWidth="1"/>
    <col min="5" max="5" width="30.6640625" style="150" customWidth="1"/>
    <col min="6" max="6" width="15.6640625" style="150" customWidth="1"/>
    <col min="7" max="7" width="17.109375" style="150" customWidth="1"/>
    <col min="8" max="8" width="40.6640625" style="150" customWidth="1"/>
    <col min="9" max="9" width="13.6640625" style="150" customWidth="1"/>
    <col min="10" max="10" width="8.6640625" style="69" customWidth="1"/>
    <col min="11" max="14" width="13.6640625" style="150" customWidth="1"/>
    <col min="15" max="15" width="70.6640625" style="150" customWidth="1"/>
    <col min="16" max="16384" width="9.109375" style="150"/>
  </cols>
  <sheetData>
    <row r="1" spans="1:17" ht="76.2" customHeight="1" thickTop="1" x14ac:dyDescent="0.3">
      <c r="A1" s="226" t="s">
        <v>80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1"/>
    </row>
    <row r="2" spans="1:17" s="42" customFormat="1" ht="28.2" customHeight="1" x14ac:dyDescent="0.35">
      <c r="A2" s="312" t="s">
        <v>56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4"/>
    </row>
    <row r="3" spans="1:17" s="42" customFormat="1" ht="28.2" customHeight="1" x14ac:dyDescent="0.35">
      <c r="A3" s="359" t="s">
        <v>119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1"/>
    </row>
    <row r="4" spans="1:17" s="19" customFormat="1" ht="25.2" customHeight="1" x14ac:dyDescent="0.3">
      <c r="A4" s="364" t="s">
        <v>58</v>
      </c>
      <c r="B4" s="365"/>
      <c r="C4" s="365"/>
      <c r="D4" s="365"/>
      <c r="E4" s="333" t="str">
        <f>'Dati iniziali'!K4</f>
        <v>III EDIZIONE -Anno 2019</v>
      </c>
      <c r="F4" s="333"/>
      <c r="G4" s="333"/>
      <c r="H4" s="333"/>
      <c r="I4" s="96"/>
      <c r="J4" s="96"/>
      <c r="K4" s="96"/>
      <c r="L4" s="175" t="s">
        <v>57</v>
      </c>
      <c r="M4" s="333" t="str">
        <f>'Dati iniziali'!H5</f>
        <v>Decreto n. 9320 del 31 Luglio 2019</v>
      </c>
      <c r="N4" s="333"/>
      <c r="O4" s="372"/>
      <c r="P4" s="48"/>
      <c r="Q4" s="49"/>
    </row>
    <row r="5" spans="1:17" s="19" customFormat="1" ht="25.2" customHeight="1" x14ac:dyDescent="0.3">
      <c r="A5" s="52"/>
      <c r="B5" s="53"/>
      <c r="C5" s="53"/>
      <c r="D5" s="53"/>
      <c r="E5" s="53"/>
      <c r="F5" s="53"/>
      <c r="G5" s="53"/>
      <c r="H5" s="53"/>
      <c r="I5" s="53"/>
      <c r="J5" s="62"/>
      <c r="K5" s="53"/>
      <c r="L5" s="53"/>
      <c r="M5" s="54"/>
      <c r="N5" s="379" t="s">
        <v>52</v>
      </c>
      <c r="O5" s="380"/>
    </row>
    <row r="6" spans="1:17" s="19" customFormat="1" ht="25.2" customHeight="1" x14ac:dyDescent="0.3">
      <c r="A6" s="368" t="s">
        <v>18</v>
      </c>
      <c r="B6" s="369"/>
      <c r="C6" s="369"/>
      <c r="D6" s="369"/>
      <c r="E6" s="367" t="str">
        <f>+'Dati iniziali'!E9</f>
        <v>ISTITUTO …………………….</v>
      </c>
      <c r="F6" s="367"/>
      <c r="G6" s="367"/>
      <c r="H6" s="367"/>
      <c r="I6" s="367"/>
      <c r="J6" s="367"/>
      <c r="K6" s="367"/>
      <c r="L6" s="54"/>
      <c r="M6" s="22" t="s">
        <v>37</v>
      </c>
      <c r="N6" s="108">
        <f>+'Dati iniziali'!F7</f>
        <v>0</v>
      </c>
      <c r="O6" s="35"/>
    </row>
    <row r="7" spans="1:17" s="19" customFormat="1" ht="25.2" customHeight="1" x14ac:dyDescent="0.3">
      <c r="A7" s="275" t="s">
        <v>19</v>
      </c>
      <c r="B7" s="269"/>
      <c r="C7" s="269"/>
      <c r="D7" s="269"/>
      <c r="E7" s="322">
        <f>+'Dati iniziali'!E11</f>
        <v>0</v>
      </c>
      <c r="F7" s="322"/>
      <c r="G7" s="322"/>
      <c r="H7" s="322"/>
      <c r="I7" s="322"/>
      <c r="J7" s="322"/>
      <c r="K7" s="322"/>
      <c r="L7" s="173"/>
      <c r="M7" s="173"/>
      <c r="N7" s="173"/>
      <c r="O7" s="35"/>
    </row>
    <row r="8" spans="1:17" s="19" customFormat="1" ht="25.2" customHeight="1" x14ac:dyDescent="0.3">
      <c r="A8" s="381" t="s">
        <v>20</v>
      </c>
      <c r="B8" s="382"/>
      <c r="C8" s="382"/>
      <c r="D8" s="382"/>
      <c r="E8" s="75" t="str">
        <f>+'Dati iniziali'!K28</f>
        <v>2019.10.1.1….</v>
      </c>
      <c r="F8" s="184"/>
      <c r="G8" s="184"/>
      <c r="H8" s="136"/>
      <c r="I8" s="55"/>
      <c r="J8" s="63"/>
      <c r="K8" s="55"/>
      <c r="L8" s="136"/>
      <c r="M8" s="136"/>
      <c r="N8" s="173"/>
      <c r="O8" s="35"/>
    </row>
    <row r="9" spans="1:17" s="19" customFormat="1" ht="28.2" customHeight="1" x14ac:dyDescent="0.3">
      <c r="A9" s="358"/>
      <c r="B9" s="319"/>
      <c r="C9" s="319"/>
      <c r="D9" s="319"/>
      <c r="E9" s="319"/>
      <c r="F9" s="319"/>
      <c r="G9" s="319"/>
      <c r="H9" s="319"/>
      <c r="I9" s="173"/>
      <c r="J9" s="64"/>
      <c r="K9" s="173"/>
      <c r="L9" s="173"/>
      <c r="M9" s="173"/>
      <c r="N9" s="30"/>
      <c r="O9" s="31"/>
    </row>
    <row r="10" spans="1:17" s="20" customFormat="1" ht="28.2" customHeight="1" x14ac:dyDescent="0.35">
      <c r="A10" s="373" t="s">
        <v>72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5"/>
    </row>
    <row r="11" spans="1:17" s="19" customFormat="1" ht="28.2" customHeight="1" x14ac:dyDescent="0.3">
      <c r="A11" s="174"/>
      <c r="B11" s="173"/>
      <c r="C11" s="173"/>
      <c r="D11" s="173"/>
      <c r="E11" s="173"/>
      <c r="F11" s="173"/>
      <c r="G11" s="173"/>
      <c r="H11" s="173"/>
      <c r="I11" s="173"/>
      <c r="J11" s="64"/>
      <c r="K11" s="173"/>
      <c r="L11" s="173"/>
      <c r="M11" s="173"/>
      <c r="N11" s="173"/>
      <c r="O11" s="35"/>
    </row>
    <row r="12" spans="1:17" s="142" customFormat="1" ht="30" customHeight="1" x14ac:dyDescent="0.35">
      <c r="A12" s="341" t="s">
        <v>137</v>
      </c>
      <c r="B12" s="342"/>
      <c r="C12" s="342"/>
      <c r="D12" s="342"/>
      <c r="E12" s="342"/>
      <c r="F12" s="342"/>
      <c r="G12" s="342"/>
      <c r="H12" s="185" t="s">
        <v>108</v>
      </c>
      <c r="I12" s="95" t="s">
        <v>110</v>
      </c>
      <c r="J12" s="346" t="s">
        <v>109</v>
      </c>
      <c r="K12" s="347"/>
      <c r="L12" s="347"/>
      <c r="M12" s="347"/>
      <c r="N12" s="347"/>
      <c r="O12" s="141"/>
    </row>
    <row r="13" spans="1:17" s="19" customFormat="1" ht="25.2" customHeight="1" x14ac:dyDescent="0.3">
      <c r="A13" s="39"/>
      <c r="B13" s="40"/>
      <c r="C13" s="41"/>
      <c r="D13" s="41"/>
      <c r="E13" s="41"/>
      <c r="F13" s="41"/>
      <c r="G13" s="41"/>
      <c r="H13" s="41"/>
      <c r="I13" s="41"/>
      <c r="J13" s="65"/>
      <c r="K13" s="41"/>
      <c r="L13" s="41"/>
      <c r="M13" s="41"/>
      <c r="N13" s="41"/>
      <c r="O13" s="56"/>
    </row>
    <row r="14" spans="1:17" s="122" customFormat="1" ht="99.9" customHeight="1" x14ac:dyDescent="0.3">
      <c r="A14" s="392" t="s">
        <v>39</v>
      </c>
      <c r="B14" s="385" t="s">
        <v>90</v>
      </c>
      <c r="C14" s="385"/>
      <c r="D14" s="385"/>
      <c r="E14" s="336" t="s">
        <v>40</v>
      </c>
      <c r="F14" s="393" t="s">
        <v>86</v>
      </c>
      <c r="G14" s="394"/>
      <c r="H14" s="395"/>
      <c r="I14" s="334" t="s">
        <v>54</v>
      </c>
      <c r="J14" s="388" t="s">
        <v>55</v>
      </c>
      <c r="K14" s="334" t="s">
        <v>25</v>
      </c>
      <c r="L14" s="386" t="s">
        <v>47</v>
      </c>
      <c r="M14" s="390" t="s">
        <v>48</v>
      </c>
      <c r="N14" s="386" t="s">
        <v>26</v>
      </c>
      <c r="O14" s="383" t="s">
        <v>50</v>
      </c>
    </row>
    <row r="15" spans="1:17" s="122" customFormat="1" ht="50.1" customHeight="1" x14ac:dyDescent="0.3">
      <c r="A15" s="392"/>
      <c r="B15" s="385" t="s">
        <v>83</v>
      </c>
      <c r="C15" s="385"/>
      <c r="D15" s="176" t="s">
        <v>82</v>
      </c>
      <c r="E15" s="337"/>
      <c r="F15" s="176" t="s">
        <v>87</v>
      </c>
      <c r="G15" s="176" t="s">
        <v>88</v>
      </c>
      <c r="H15" s="176" t="s">
        <v>89</v>
      </c>
      <c r="I15" s="335"/>
      <c r="J15" s="389"/>
      <c r="K15" s="335"/>
      <c r="L15" s="387"/>
      <c r="M15" s="391"/>
      <c r="N15" s="387"/>
      <c r="O15" s="384"/>
    </row>
    <row r="16" spans="1:17" ht="100.5" customHeight="1" x14ac:dyDescent="0.3">
      <c r="A16" s="110">
        <v>1</v>
      </c>
      <c r="B16" s="166"/>
      <c r="C16" s="112"/>
      <c r="D16" s="114"/>
      <c r="E16" s="111"/>
      <c r="F16" s="111"/>
      <c r="G16" s="112"/>
      <c r="H16" s="172"/>
      <c r="I16" s="114"/>
      <c r="J16" s="199"/>
      <c r="K16" s="116"/>
      <c r="L16" s="61"/>
      <c r="M16" s="117"/>
      <c r="N16" s="118"/>
      <c r="O16" s="123"/>
    </row>
    <row r="17" spans="1:22" ht="69.900000000000006" customHeight="1" x14ac:dyDescent="0.3">
      <c r="A17" s="110">
        <v>2</v>
      </c>
      <c r="B17" s="166"/>
      <c r="C17" s="112"/>
      <c r="D17" s="114"/>
      <c r="E17" s="111"/>
      <c r="F17" s="111"/>
      <c r="G17" s="112"/>
      <c r="H17" s="172"/>
      <c r="I17" s="114"/>
      <c r="J17" s="199"/>
      <c r="K17" s="116"/>
      <c r="L17" s="61"/>
      <c r="M17" s="117"/>
      <c r="N17" s="118"/>
      <c r="O17" s="123"/>
    </row>
    <row r="18" spans="1:22" ht="69.900000000000006" customHeight="1" x14ac:dyDescent="0.3">
      <c r="A18" s="110">
        <v>3</v>
      </c>
      <c r="B18" s="166"/>
      <c r="C18" s="112"/>
      <c r="D18" s="114"/>
      <c r="E18" s="111"/>
      <c r="F18" s="111"/>
      <c r="G18" s="112"/>
      <c r="H18" s="172"/>
      <c r="I18" s="114">
        <f>F18*G18*H18</f>
        <v>0</v>
      </c>
      <c r="J18" s="199">
        <v>0.22</v>
      </c>
      <c r="K18" s="116">
        <f t="shared" ref="K17:K20" si="0">I18*1.22</f>
        <v>0</v>
      </c>
      <c r="L18" s="61"/>
      <c r="M18" s="117"/>
      <c r="N18" s="118">
        <f t="shared" ref="N17:N20" si="1">K18-M18</f>
        <v>0</v>
      </c>
      <c r="O18" s="123"/>
    </row>
    <row r="19" spans="1:22" ht="69.900000000000006" customHeight="1" x14ac:dyDescent="0.3">
      <c r="A19" s="110">
        <v>4</v>
      </c>
      <c r="B19" s="166"/>
      <c r="C19" s="112"/>
      <c r="D19" s="114"/>
      <c r="E19" s="111"/>
      <c r="F19" s="111"/>
      <c r="G19" s="112"/>
      <c r="H19" s="172"/>
      <c r="I19" s="114">
        <f>F19*G19*H19</f>
        <v>0</v>
      </c>
      <c r="J19" s="199">
        <v>0.22</v>
      </c>
      <c r="K19" s="116">
        <f t="shared" si="0"/>
        <v>0</v>
      </c>
      <c r="L19" s="61"/>
      <c r="M19" s="117"/>
      <c r="N19" s="118">
        <f t="shared" si="1"/>
        <v>0</v>
      </c>
      <c r="O19" s="123"/>
    </row>
    <row r="20" spans="1:22" ht="69.900000000000006" customHeight="1" thickBot="1" x14ac:dyDescent="0.35">
      <c r="A20" s="134">
        <v>5</v>
      </c>
      <c r="B20" s="170"/>
      <c r="C20" s="113"/>
      <c r="D20" s="171"/>
      <c r="E20" s="135"/>
      <c r="F20" s="135"/>
      <c r="G20" s="113"/>
      <c r="H20" s="172"/>
      <c r="I20" s="114">
        <f>F20*G20*H20</f>
        <v>0</v>
      </c>
      <c r="J20" s="199">
        <v>0.22</v>
      </c>
      <c r="K20" s="116">
        <f t="shared" si="0"/>
        <v>0</v>
      </c>
      <c r="L20" s="61"/>
      <c r="M20" s="117"/>
      <c r="N20" s="118">
        <f t="shared" si="1"/>
        <v>0</v>
      </c>
      <c r="O20" s="123"/>
    </row>
    <row r="21" spans="1:22" s="19" customFormat="1" ht="34.950000000000003" customHeight="1" thickTop="1" thickBot="1" x14ac:dyDescent="0.35">
      <c r="A21" s="43"/>
      <c r="B21" s="167"/>
      <c r="C21" s="168"/>
      <c r="D21" s="169"/>
      <c r="E21" s="43"/>
      <c r="F21" s="43"/>
      <c r="G21" s="43"/>
      <c r="H21" s="57" t="s">
        <v>49</v>
      </c>
      <c r="I21" s="46">
        <f>SUM(I16:I20)</f>
        <v>0</v>
      </c>
      <c r="J21" s="66"/>
      <c r="K21" s="46">
        <f>SUM(K16:K20)</f>
        <v>0</v>
      </c>
      <c r="L21" s="46">
        <f>SUM(L16:L20)</f>
        <v>0</v>
      </c>
      <c r="M21" s="47">
        <f>SUM(M16:M20)</f>
        <v>0</v>
      </c>
      <c r="N21" s="51">
        <f>SUM(N16:N20)</f>
        <v>0</v>
      </c>
      <c r="O21" s="107"/>
    </row>
    <row r="22" spans="1:22" ht="15" thickTop="1" x14ac:dyDescent="0.3">
      <c r="A22" s="24"/>
      <c r="B22" s="24"/>
      <c r="C22" s="24"/>
      <c r="D22" s="24"/>
      <c r="E22" s="190"/>
      <c r="F22" s="190"/>
      <c r="G22" s="190"/>
      <c r="H22" s="190"/>
      <c r="I22" s="190"/>
      <c r="J22" s="67"/>
      <c r="K22" s="190"/>
      <c r="L22" s="190"/>
      <c r="M22" s="190"/>
      <c r="N22" s="190"/>
      <c r="O22" s="190"/>
    </row>
    <row r="23" spans="1:22" x14ac:dyDescent="0.3">
      <c r="A23" s="24"/>
      <c r="B23" s="24"/>
      <c r="C23" s="24"/>
      <c r="D23" s="24"/>
      <c r="E23" s="24"/>
      <c r="F23" s="24"/>
      <c r="G23" s="24"/>
      <c r="H23" s="24"/>
      <c r="I23" s="24"/>
      <c r="J23" s="68"/>
      <c r="K23" s="24"/>
      <c r="L23" s="24"/>
      <c r="M23" s="24"/>
      <c r="N23" s="24"/>
      <c r="O23" s="24"/>
    </row>
    <row r="24" spans="1:22" x14ac:dyDescent="0.3">
      <c r="A24" s="24"/>
      <c r="B24" s="24"/>
      <c r="C24" s="24"/>
      <c r="D24" s="24"/>
      <c r="E24" s="24"/>
      <c r="F24" s="24"/>
      <c r="G24" s="24"/>
      <c r="H24" s="24"/>
      <c r="I24" s="24"/>
      <c r="J24" s="68"/>
      <c r="K24" s="24"/>
      <c r="L24" s="24"/>
      <c r="M24" s="24"/>
      <c r="N24" s="24"/>
      <c r="O24" s="24"/>
    </row>
    <row r="25" spans="1:22" x14ac:dyDescent="0.3">
      <c r="A25" s="24"/>
      <c r="B25" s="24"/>
      <c r="C25" s="24"/>
      <c r="D25" s="24"/>
      <c r="E25" s="24"/>
      <c r="F25" s="24"/>
      <c r="G25" s="24"/>
      <c r="H25" s="24"/>
      <c r="I25" s="24"/>
      <c r="J25" s="68"/>
      <c r="K25" s="24"/>
      <c r="L25" s="24"/>
      <c r="M25" s="24"/>
      <c r="N25" s="24"/>
      <c r="O25" s="24"/>
    </row>
    <row r="26" spans="1:22" s="99" customFormat="1" ht="24" customHeight="1" x14ac:dyDescent="0.3">
      <c r="A26" s="397" t="s">
        <v>77</v>
      </c>
      <c r="B26" s="397"/>
      <c r="C26" s="397"/>
      <c r="D26" s="397"/>
      <c r="E26" s="397"/>
      <c r="F26" s="397"/>
      <c r="G26" s="397"/>
      <c r="H26" s="397"/>
      <c r="I26" s="98"/>
      <c r="J26" s="98"/>
      <c r="K26" s="98"/>
      <c r="L26" s="98"/>
      <c r="M26" s="98"/>
      <c r="N26" s="98"/>
      <c r="O26" s="24"/>
      <c r="P26" s="24"/>
      <c r="Q26" s="24"/>
      <c r="R26" s="24"/>
      <c r="S26" s="24"/>
      <c r="T26" s="24"/>
      <c r="U26" s="24"/>
      <c r="V26" s="98"/>
    </row>
    <row r="27" spans="1:22" x14ac:dyDescent="0.3">
      <c r="A27" s="24"/>
      <c r="B27" s="24"/>
      <c r="C27" s="24"/>
      <c r="D27" s="24"/>
      <c r="E27" s="24"/>
      <c r="F27" s="24"/>
      <c r="G27" s="24"/>
      <c r="H27" s="24"/>
      <c r="I27" s="24"/>
      <c r="J27" s="68"/>
      <c r="K27" s="24"/>
      <c r="L27" s="24"/>
      <c r="M27" s="24"/>
      <c r="N27" s="24"/>
      <c r="O27" s="24"/>
    </row>
    <row r="28" spans="1:22" x14ac:dyDescent="0.3">
      <c r="A28" s="24"/>
      <c r="B28" s="24"/>
      <c r="C28" s="24"/>
      <c r="D28" s="24"/>
      <c r="E28" s="24"/>
      <c r="F28" s="24"/>
      <c r="G28" s="24"/>
      <c r="H28" s="24"/>
      <c r="I28" s="24"/>
      <c r="J28" s="68"/>
      <c r="K28" s="24"/>
      <c r="L28" s="24"/>
      <c r="M28" s="24"/>
      <c r="N28" s="24"/>
      <c r="O28" s="24"/>
    </row>
    <row r="29" spans="1:22" x14ac:dyDescent="0.3">
      <c r="A29" s="24"/>
      <c r="B29" s="24"/>
      <c r="C29" s="24"/>
      <c r="D29" s="24"/>
      <c r="E29" s="24"/>
      <c r="F29" s="24"/>
      <c r="G29" s="24"/>
      <c r="H29" s="24"/>
      <c r="I29" s="24"/>
      <c r="J29" s="68"/>
      <c r="K29" s="24"/>
      <c r="L29" s="24"/>
      <c r="M29" s="24"/>
      <c r="N29" s="24"/>
      <c r="O29" s="24"/>
    </row>
    <row r="30" spans="1:22" x14ac:dyDescent="0.3">
      <c r="A30" s="24"/>
      <c r="B30" s="24"/>
      <c r="C30" s="24"/>
      <c r="D30" s="24"/>
      <c r="E30" s="24"/>
      <c r="F30" s="24"/>
      <c r="G30" s="24"/>
      <c r="H30" s="24"/>
      <c r="I30" s="24"/>
      <c r="J30" s="68"/>
      <c r="K30" s="24"/>
      <c r="L30" s="24"/>
      <c r="M30" s="24"/>
      <c r="N30" s="24"/>
      <c r="O30" s="24"/>
    </row>
    <row r="31" spans="1:22" x14ac:dyDescent="0.3">
      <c r="A31" s="24"/>
      <c r="B31" s="24"/>
      <c r="C31" s="24"/>
      <c r="D31" s="24"/>
      <c r="E31" s="24"/>
      <c r="F31" s="24"/>
      <c r="G31" s="24"/>
      <c r="H31" s="24"/>
      <c r="I31" s="24"/>
      <c r="J31" s="68"/>
      <c r="K31" s="24"/>
      <c r="L31" s="24"/>
      <c r="M31" s="24"/>
      <c r="N31" s="24"/>
      <c r="O31" s="24"/>
    </row>
  </sheetData>
  <mergeCells count="29">
    <mergeCell ref="A26:H26"/>
    <mergeCell ref="K14:K15"/>
    <mergeCell ref="L14:L15"/>
    <mergeCell ref="M14:M15"/>
    <mergeCell ref="N14:N15"/>
    <mergeCell ref="O14:O15"/>
    <mergeCell ref="B15:C15"/>
    <mergeCell ref="A9:H9"/>
    <mergeCell ref="A10:O10"/>
    <mergeCell ref="A12:G12"/>
    <mergeCell ref="J12:N12"/>
    <mergeCell ref="A14:A15"/>
    <mergeCell ref="B14:D14"/>
    <mergeCell ref="E14:E15"/>
    <mergeCell ref="F14:H14"/>
    <mergeCell ref="I14:I15"/>
    <mergeCell ref="J14:J15"/>
    <mergeCell ref="A8:D8"/>
    <mergeCell ref="A1:O1"/>
    <mergeCell ref="A2:O2"/>
    <mergeCell ref="A3:O3"/>
    <mergeCell ref="A4:D4"/>
    <mergeCell ref="E4:H4"/>
    <mergeCell ref="M4:O4"/>
    <mergeCell ref="N5:O5"/>
    <mergeCell ref="A6:D6"/>
    <mergeCell ref="E6:K6"/>
    <mergeCell ref="A7:D7"/>
    <mergeCell ref="E7:K7"/>
  </mergeCells>
  <hyperlinks>
    <hyperlink ref="I12" location="'Allegato 1'!A1" display="'Allegato 1'!A1" xr:uid="{00000000-0004-0000-0A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38"/>
  <sheetViews>
    <sheetView showGridLines="0" zoomScale="80" zoomScaleNormal="80" workbookViewId="0">
      <selection activeCell="A37" sqref="A37:K37"/>
    </sheetView>
  </sheetViews>
  <sheetFormatPr defaultRowHeight="14.4" x14ac:dyDescent="0.3"/>
  <cols>
    <col min="2" max="2" width="11.6640625" customWidth="1"/>
    <col min="3" max="3" width="50.6640625" customWidth="1"/>
    <col min="4" max="4" width="17.6640625" customWidth="1"/>
    <col min="5" max="7" width="25.6640625" customWidth="1"/>
    <col min="8" max="8" width="25" customWidth="1"/>
    <col min="9" max="10" width="25.6640625" customWidth="1"/>
    <col min="11" max="11" width="10.6640625" customWidth="1"/>
  </cols>
  <sheetData>
    <row r="1" spans="1:14" s="20" customFormat="1" ht="72.599999999999994" customHeight="1" thickTop="1" x14ac:dyDescent="0.35">
      <c r="A1" s="309" t="s">
        <v>80</v>
      </c>
      <c r="B1" s="310"/>
      <c r="C1" s="310"/>
      <c r="D1" s="310"/>
      <c r="E1" s="310"/>
      <c r="F1" s="310"/>
      <c r="G1" s="310"/>
      <c r="H1" s="310"/>
      <c r="I1" s="310"/>
      <c r="J1" s="310"/>
      <c r="K1" s="311"/>
    </row>
    <row r="2" spans="1:14" ht="36.75" customHeight="1" x14ac:dyDescent="0.3">
      <c r="A2" s="312" t="s">
        <v>56</v>
      </c>
      <c r="B2" s="313"/>
      <c r="C2" s="313"/>
      <c r="D2" s="313"/>
      <c r="E2" s="313"/>
      <c r="F2" s="313"/>
      <c r="G2" s="313"/>
      <c r="H2" s="313"/>
      <c r="I2" s="313"/>
      <c r="J2" s="313"/>
      <c r="K2" s="314"/>
      <c r="L2" s="5"/>
      <c r="M2" s="5"/>
      <c r="N2" s="5"/>
    </row>
    <row r="3" spans="1:14" ht="25.2" customHeight="1" x14ac:dyDescent="0.3">
      <c r="A3" s="101"/>
      <c r="B3" s="325" t="s">
        <v>119</v>
      </c>
      <c r="C3" s="233"/>
      <c r="D3" s="233"/>
      <c r="E3" s="233"/>
      <c r="F3" s="233"/>
      <c r="G3" s="233"/>
      <c r="H3" s="233"/>
      <c r="I3" s="233"/>
      <c r="J3" s="233"/>
      <c r="K3" s="234"/>
      <c r="L3" s="6"/>
      <c r="M3" s="6"/>
      <c r="N3" s="6"/>
    </row>
    <row r="4" spans="1:14" ht="13.5" customHeight="1" x14ac:dyDescent="0.3">
      <c r="A4" s="102"/>
      <c r="B4" s="324"/>
      <c r="C4" s="324"/>
      <c r="D4" s="324"/>
      <c r="E4" s="324"/>
      <c r="F4" s="324"/>
      <c r="G4" s="324"/>
      <c r="H4" s="324"/>
      <c r="I4" s="324"/>
      <c r="J4" s="324"/>
      <c r="K4" s="103"/>
    </row>
    <row r="5" spans="1:14" s="19" customFormat="1" ht="25.2" customHeight="1" x14ac:dyDescent="0.3">
      <c r="A5" s="163"/>
      <c r="B5" s="269" t="s">
        <v>58</v>
      </c>
      <c r="C5" s="269"/>
      <c r="D5" s="320" t="str">
        <f>'Dati iniziali'!K4</f>
        <v>III EDIZIONE -Anno 2019</v>
      </c>
      <c r="E5" s="320"/>
      <c r="F5" s="60"/>
      <c r="G5" s="60"/>
      <c r="H5" s="152" t="s">
        <v>57</v>
      </c>
      <c r="I5" s="321" t="str">
        <f>'Dati iniziali'!H5</f>
        <v>Decreto n. 9320 del 31 Luglio 2019</v>
      </c>
      <c r="J5" s="321"/>
      <c r="K5" s="35"/>
      <c r="L5" s="76"/>
      <c r="M5" s="76"/>
      <c r="N5" s="76"/>
    </row>
    <row r="6" spans="1:14" s="19" customFormat="1" ht="18" customHeight="1" x14ac:dyDescent="0.3">
      <c r="A6" s="163"/>
      <c r="B6" s="319"/>
      <c r="C6" s="319"/>
      <c r="D6" s="319"/>
      <c r="E6" s="319"/>
      <c r="F6" s="319"/>
      <c r="G6" s="319"/>
      <c r="H6" s="319"/>
      <c r="I6" s="319"/>
      <c r="J6" s="319"/>
      <c r="K6" s="35"/>
    </row>
    <row r="7" spans="1:14" s="19" customFormat="1" ht="25.2" customHeight="1" x14ac:dyDescent="0.3">
      <c r="A7" s="163"/>
      <c r="B7" s="269" t="s">
        <v>18</v>
      </c>
      <c r="C7" s="269"/>
      <c r="D7" s="320" t="str">
        <f>+'Dati iniziali'!E9</f>
        <v>ISTITUTO …………………….</v>
      </c>
      <c r="E7" s="320"/>
      <c r="F7" s="320"/>
      <c r="G7" s="320"/>
      <c r="H7" s="320"/>
      <c r="I7" s="148" t="s">
        <v>37</v>
      </c>
      <c r="J7" s="161">
        <f>+'Dati iniziali'!F7</f>
        <v>0</v>
      </c>
      <c r="K7" s="104"/>
    </row>
    <row r="8" spans="1:14" s="19" customFormat="1" ht="25.2" customHeight="1" x14ac:dyDescent="0.3">
      <c r="A8" s="163"/>
      <c r="B8" s="269" t="s">
        <v>19</v>
      </c>
      <c r="C8" s="269"/>
      <c r="D8" s="322">
        <f>+'Dati iniziali'!E11</f>
        <v>0</v>
      </c>
      <c r="E8" s="322"/>
      <c r="F8" s="322"/>
      <c r="G8" s="322"/>
      <c r="H8" s="322"/>
      <c r="I8" s="60"/>
      <c r="J8" s="60"/>
      <c r="K8" s="35"/>
    </row>
    <row r="9" spans="1:14" ht="25.2" customHeight="1" x14ac:dyDescent="0.3">
      <c r="A9" s="97"/>
      <c r="B9" s="269" t="s">
        <v>20</v>
      </c>
      <c r="C9" s="269"/>
      <c r="D9" s="318" t="str">
        <f>+'Dati iniziali'!K28</f>
        <v>2019.10.1.1….</v>
      </c>
      <c r="E9" s="318"/>
      <c r="F9" s="78"/>
      <c r="G9" s="78"/>
      <c r="H9" s="78"/>
      <c r="I9" s="78"/>
      <c r="J9" s="78"/>
      <c r="K9" s="37"/>
    </row>
    <row r="10" spans="1:14" ht="25.2" customHeight="1" x14ac:dyDescent="0.3">
      <c r="A10" s="97"/>
      <c r="B10" s="323"/>
      <c r="C10" s="323"/>
      <c r="D10" s="323"/>
      <c r="E10" s="323"/>
      <c r="F10" s="323"/>
      <c r="G10" s="323"/>
      <c r="H10" s="323"/>
      <c r="I10" s="323"/>
      <c r="J10" s="323"/>
      <c r="K10" s="37"/>
    </row>
    <row r="11" spans="1:14" ht="35.1" customHeight="1" x14ac:dyDescent="0.3">
      <c r="A11" s="97"/>
      <c r="B11" s="315" t="s">
        <v>21</v>
      </c>
      <c r="C11" s="316"/>
      <c r="D11" s="316"/>
      <c r="E11" s="316"/>
      <c r="F11" s="316"/>
      <c r="G11" s="316"/>
      <c r="H11" s="316"/>
      <c r="I11" s="316"/>
      <c r="J11" s="317"/>
      <c r="K11" s="87"/>
    </row>
    <row r="12" spans="1:14" ht="29.4" customHeight="1" x14ac:dyDescent="0.3">
      <c r="A12" s="97"/>
      <c r="B12" s="301"/>
      <c r="C12" s="302"/>
      <c r="D12" s="302"/>
      <c r="E12" s="302"/>
      <c r="F12" s="302"/>
      <c r="G12" s="302"/>
      <c r="H12" s="302"/>
      <c r="I12" s="302"/>
      <c r="J12" s="302"/>
      <c r="K12" s="303"/>
    </row>
    <row r="13" spans="1:14" ht="39.9" customHeight="1" x14ac:dyDescent="0.3">
      <c r="A13" s="97"/>
      <c r="B13" s="88" t="s">
        <v>22</v>
      </c>
      <c r="C13" s="304" t="s">
        <v>124</v>
      </c>
      <c r="D13" s="304"/>
      <c r="E13" s="89" t="s">
        <v>23</v>
      </c>
      <c r="F13" s="90" t="s">
        <v>24</v>
      </c>
      <c r="G13" s="89" t="s">
        <v>25</v>
      </c>
      <c r="H13" s="89" t="s">
        <v>131</v>
      </c>
      <c r="I13" s="89" t="s">
        <v>132</v>
      </c>
      <c r="J13" s="91" t="s">
        <v>26</v>
      </c>
      <c r="K13" s="105"/>
    </row>
    <row r="14" spans="1:14" ht="35.1" customHeight="1" x14ac:dyDescent="0.3">
      <c r="A14" s="97"/>
      <c r="B14" s="79" t="s">
        <v>59</v>
      </c>
      <c r="C14" s="305" t="s">
        <v>29</v>
      </c>
      <c r="D14" s="305"/>
      <c r="E14" s="7"/>
      <c r="F14" s="8"/>
      <c r="G14" s="23"/>
      <c r="H14" s="9"/>
      <c r="I14" s="9"/>
      <c r="J14" s="23"/>
      <c r="K14" s="105"/>
    </row>
    <row r="15" spans="1:14" ht="35.1" customHeight="1" x14ac:dyDescent="0.3">
      <c r="A15" s="97"/>
      <c r="B15" s="79" t="s">
        <v>60</v>
      </c>
      <c r="C15" s="305" t="s">
        <v>95</v>
      </c>
      <c r="D15" s="305"/>
      <c r="E15" s="7"/>
      <c r="F15" s="8"/>
      <c r="G15" s="23"/>
      <c r="H15" s="9"/>
      <c r="I15" s="23"/>
      <c r="J15" s="23">
        <v>0</v>
      </c>
      <c r="K15" s="105"/>
    </row>
    <row r="16" spans="1:14" ht="35.1" customHeight="1" x14ac:dyDescent="0.3">
      <c r="A16" s="97"/>
      <c r="B16" s="306" t="s">
        <v>96</v>
      </c>
      <c r="C16" s="307"/>
      <c r="D16" s="308"/>
      <c r="E16" s="21">
        <f t="shared" ref="E16:J16" si="0">SUM(E14:E15)</f>
        <v>0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105"/>
    </row>
    <row r="17" spans="1:11" ht="35.1" customHeight="1" x14ac:dyDescent="0.3">
      <c r="A17" s="97"/>
      <c r="B17" s="88" t="s">
        <v>27</v>
      </c>
      <c r="C17" s="304" t="s">
        <v>97</v>
      </c>
      <c r="D17" s="304"/>
      <c r="E17" s="92" t="s">
        <v>23</v>
      </c>
      <c r="F17" s="93" t="s">
        <v>24</v>
      </c>
      <c r="G17" s="92" t="s">
        <v>25</v>
      </c>
      <c r="H17" s="92" t="s">
        <v>133</v>
      </c>
      <c r="I17" s="92" t="s">
        <v>132</v>
      </c>
      <c r="J17" s="94" t="s">
        <v>26</v>
      </c>
      <c r="K17" s="105"/>
    </row>
    <row r="18" spans="1:11" ht="35.1" customHeight="1" x14ac:dyDescent="0.3">
      <c r="A18" s="97"/>
      <c r="B18" s="79" t="s">
        <v>28</v>
      </c>
      <c r="C18" s="305" t="s">
        <v>98</v>
      </c>
      <c r="D18" s="305"/>
      <c r="E18" s="7"/>
      <c r="F18" s="8"/>
      <c r="G18" s="23"/>
      <c r="H18" s="23"/>
      <c r="I18" s="23"/>
      <c r="J18" s="23"/>
      <c r="K18" s="105"/>
    </row>
    <row r="19" spans="1:11" ht="39.9" customHeight="1" x14ac:dyDescent="0.3">
      <c r="A19" s="97"/>
      <c r="B19" s="79" t="s">
        <v>30</v>
      </c>
      <c r="C19" s="305" t="s">
        <v>125</v>
      </c>
      <c r="D19" s="305"/>
      <c r="E19" s="7"/>
      <c r="F19" s="8"/>
      <c r="G19" s="23"/>
      <c r="H19" s="23"/>
      <c r="I19" s="23"/>
      <c r="J19" s="23"/>
      <c r="K19" s="105"/>
    </row>
    <row r="20" spans="1:11" ht="35.1" customHeight="1" x14ac:dyDescent="0.3">
      <c r="A20" s="97"/>
      <c r="B20" s="79" t="s">
        <v>31</v>
      </c>
      <c r="C20" s="305" t="s">
        <v>99</v>
      </c>
      <c r="D20" s="305"/>
      <c r="E20" s="7"/>
      <c r="F20" s="8"/>
      <c r="G20" s="23"/>
      <c r="H20" s="23"/>
      <c r="I20" s="23"/>
      <c r="J20" s="23"/>
      <c r="K20" s="105"/>
    </row>
    <row r="21" spans="1:11" ht="35.1" customHeight="1" x14ac:dyDescent="0.3">
      <c r="A21" s="97"/>
      <c r="B21" s="283" t="s">
        <v>32</v>
      </c>
      <c r="C21" s="283"/>
      <c r="D21" s="283"/>
      <c r="E21" s="21">
        <f t="shared" ref="E21:J21" si="1">SUM(E18:E20)</f>
        <v>0</v>
      </c>
      <c r="F21" s="21">
        <f t="shared" si="1"/>
        <v>0</v>
      </c>
      <c r="G21" s="21">
        <f t="shared" si="1"/>
        <v>0</v>
      </c>
      <c r="H21" s="21">
        <f t="shared" si="1"/>
        <v>0</v>
      </c>
      <c r="I21" s="21">
        <f t="shared" si="1"/>
        <v>0</v>
      </c>
      <c r="J21" s="21">
        <f t="shared" si="1"/>
        <v>0</v>
      </c>
      <c r="K21" s="105"/>
    </row>
    <row r="22" spans="1:11" ht="35.1" customHeight="1" x14ac:dyDescent="0.3">
      <c r="A22" s="97"/>
      <c r="B22" s="88" t="s">
        <v>33</v>
      </c>
      <c r="C22" s="328" t="s">
        <v>126</v>
      </c>
      <c r="D22" s="328"/>
      <c r="E22" s="92" t="s">
        <v>23</v>
      </c>
      <c r="F22" s="93" t="s">
        <v>24</v>
      </c>
      <c r="G22" s="92" t="s">
        <v>25</v>
      </c>
      <c r="H22" s="92" t="s">
        <v>133</v>
      </c>
      <c r="I22" s="92" t="s">
        <v>134</v>
      </c>
      <c r="J22" s="94" t="s">
        <v>26</v>
      </c>
      <c r="K22" s="105"/>
    </row>
    <row r="23" spans="1:11" ht="39.9" customHeight="1" x14ac:dyDescent="0.3">
      <c r="A23" s="97"/>
      <c r="B23" s="79" t="s">
        <v>34</v>
      </c>
      <c r="C23" s="305" t="s">
        <v>100</v>
      </c>
      <c r="D23" s="305"/>
      <c r="E23" s="26"/>
      <c r="F23" s="27"/>
      <c r="G23" s="23"/>
      <c r="H23" s="9"/>
      <c r="I23" s="23"/>
      <c r="J23" s="23"/>
      <c r="K23" s="105"/>
    </row>
    <row r="24" spans="1:11" s="150" customFormat="1" ht="39.9" customHeight="1" x14ac:dyDescent="0.3">
      <c r="A24" s="97"/>
      <c r="B24" s="79" t="s">
        <v>101</v>
      </c>
      <c r="C24" s="305" t="s">
        <v>127</v>
      </c>
      <c r="D24" s="305"/>
      <c r="E24" s="26"/>
      <c r="F24" s="27"/>
      <c r="G24" s="23"/>
      <c r="H24" s="9"/>
      <c r="I24" s="23"/>
      <c r="J24" s="23"/>
      <c r="K24" s="105"/>
    </row>
    <row r="25" spans="1:11" s="150" customFormat="1" ht="39.9" customHeight="1" x14ac:dyDescent="0.3">
      <c r="A25" s="97"/>
      <c r="B25" s="79" t="s">
        <v>102</v>
      </c>
      <c r="C25" s="305" t="s">
        <v>103</v>
      </c>
      <c r="D25" s="305"/>
      <c r="E25" s="26"/>
      <c r="F25" s="27"/>
      <c r="G25" s="23"/>
      <c r="H25" s="9"/>
      <c r="I25" s="23"/>
      <c r="J25" s="23"/>
      <c r="K25" s="105"/>
    </row>
    <row r="26" spans="1:11" ht="35.1" customHeight="1" x14ac:dyDescent="0.3">
      <c r="A26" s="97"/>
      <c r="B26" s="306" t="s">
        <v>128</v>
      </c>
      <c r="C26" s="307"/>
      <c r="D26" s="308"/>
      <c r="E26" s="21">
        <f t="shared" ref="E26:J26" si="2">SUM(E23:E25)</f>
        <v>0</v>
      </c>
      <c r="F26" s="21">
        <f t="shared" si="2"/>
        <v>0</v>
      </c>
      <c r="G26" s="21">
        <f t="shared" si="2"/>
        <v>0</v>
      </c>
      <c r="H26" s="21">
        <f t="shared" si="2"/>
        <v>0</v>
      </c>
      <c r="I26" s="21">
        <f t="shared" si="2"/>
        <v>0</v>
      </c>
      <c r="J26" s="21">
        <f t="shared" si="2"/>
        <v>0</v>
      </c>
      <c r="K26" s="105"/>
    </row>
    <row r="27" spans="1:11" ht="35.1" customHeight="1" x14ac:dyDescent="0.3">
      <c r="A27" s="97"/>
      <c r="B27" s="88" t="s">
        <v>35</v>
      </c>
      <c r="C27" s="304" t="s">
        <v>129</v>
      </c>
      <c r="D27" s="304"/>
      <c r="E27" s="92" t="s">
        <v>23</v>
      </c>
      <c r="F27" s="93" t="s">
        <v>24</v>
      </c>
      <c r="G27" s="92" t="s">
        <v>25</v>
      </c>
      <c r="H27" s="92" t="s">
        <v>133</v>
      </c>
      <c r="I27" s="92" t="s">
        <v>132</v>
      </c>
      <c r="J27" s="94" t="s">
        <v>26</v>
      </c>
      <c r="K27" s="105"/>
    </row>
    <row r="28" spans="1:11" ht="24.9" customHeight="1" x14ac:dyDescent="0.3">
      <c r="A28" s="97"/>
      <c r="B28" s="284" t="s">
        <v>130</v>
      </c>
      <c r="C28" s="329" t="s">
        <v>104</v>
      </c>
      <c r="D28" s="330"/>
      <c r="E28" s="286"/>
      <c r="F28" s="288"/>
      <c r="G28" s="326"/>
      <c r="H28" s="326"/>
      <c r="I28" s="326"/>
      <c r="J28" s="326"/>
      <c r="K28" s="105"/>
    </row>
    <row r="29" spans="1:11" s="150" customFormat="1" ht="24.9" customHeight="1" x14ac:dyDescent="0.3">
      <c r="A29" s="97"/>
      <c r="B29" s="285"/>
      <c r="C29" s="331"/>
      <c r="D29" s="332"/>
      <c r="E29" s="287"/>
      <c r="F29" s="289"/>
      <c r="G29" s="327"/>
      <c r="H29" s="327"/>
      <c r="I29" s="327"/>
      <c r="J29" s="327"/>
      <c r="K29" s="105"/>
    </row>
    <row r="30" spans="1:11" ht="35.1" customHeight="1" x14ac:dyDescent="0.3">
      <c r="A30" s="97"/>
      <c r="B30" s="283" t="s">
        <v>138</v>
      </c>
      <c r="C30" s="283"/>
      <c r="D30" s="283"/>
      <c r="E30" s="21">
        <f>SUM(E28:E28)</f>
        <v>0</v>
      </c>
      <c r="F30" s="21">
        <f>SUM(F28:F28)</f>
        <v>0</v>
      </c>
      <c r="G30" s="21">
        <f>SUM(G28:G29)</f>
        <v>0</v>
      </c>
      <c r="H30" s="21">
        <f>SUM(H28:H28)</f>
        <v>0</v>
      </c>
      <c r="I30" s="21">
        <f>SUM(I28:I29)</f>
        <v>0</v>
      </c>
      <c r="J30" s="21">
        <f>SUM(J28:J29)</f>
        <v>0</v>
      </c>
      <c r="K30" s="105"/>
    </row>
    <row r="31" spans="1:11" ht="35.1" customHeight="1" x14ac:dyDescent="0.3">
      <c r="A31" s="97"/>
      <c r="B31" s="281" t="s">
        <v>36</v>
      </c>
      <c r="C31" s="281"/>
      <c r="D31" s="281"/>
      <c r="E31" s="28" t="s">
        <v>23</v>
      </c>
      <c r="F31" s="29" t="s">
        <v>24</v>
      </c>
      <c r="G31" s="28" t="s">
        <v>25</v>
      </c>
      <c r="H31" s="28" t="s">
        <v>133</v>
      </c>
      <c r="I31" s="28" t="s">
        <v>134</v>
      </c>
      <c r="J31" s="77" t="s">
        <v>26</v>
      </c>
      <c r="K31" s="105"/>
    </row>
    <row r="32" spans="1:11" ht="40.200000000000003" customHeight="1" x14ac:dyDescent="0.3">
      <c r="A32" s="97"/>
      <c r="B32" s="282"/>
      <c r="C32" s="282"/>
      <c r="D32" s="282"/>
      <c r="E32" s="119">
        <f t="shared" ref="E32:J32" si="3">E16+E21+E26+E30</f>
        <v>0</v>
      </c>
      <c r="F32" s="80">
        <f t="shared" si="3"/>
        <v>0</v>
      </c>
      <c r="G32" s="80">
        <f t="shared" si="3"/>
        <v>0</v>
      </c>
      <c r="H32" s="119">
        <f t="shared" si="3"/>
        <v>0</v>
      </c>
      <c r="I32" s="119">
        <f t="shared" si="3"/>
        <v>0</v>
      </c>
      <c r="J32" s="120">
        <f t="shared" si="3"/>
        <v>0</v>
      </c>
      <c r="K32" s="105"/>
    </row>
    <row r="33" spans="1:11" s="2" customFormat="1" ht="30" customHeight="1" thickBot="1" x14ac:dyDescent="0.35">
      <c r="A33" s="213"/>
      <c r="B33" s="214"/>
      <c r="C33" s="214"/>
      <c r="D33" s="293"/>
      <c r="E33" s="293"/>
      <c r="F33" s="293"/>
      <c r="G33" s="293"/>
      <c r="H33" s="293"/>
      <c r="I33" s="293"/>
      <c r="J33" s="293"/>
      <c r="K33" s="37"/>
    </row>
    <row r="34" spans="1:11" ht="40.200000000000003" customHeight="1" thickTop="1" x14ac:dyDescent="0.3">
      <c r="A34" s="213"/>
      <c r="B34" s="214"/>
      <c r="C34" s="214"/>
      <c r="D34" s="298" t="s">
        <v>69</v>
      </c>
      <c r="E34" s="299"/>
      <c r="F34" s="299"/>
      <c r="G34" s="299"/>
      <c r="H34" s="299"/>
      <c r="I34" s="300"/>
      <c r="J34" s="78"/>
      <c r="K34" s="37"/>
    </row>
    <row r="35" spans="1:11" ht="43.2" customHeight="1" x14ac:dyDescent="0.3">
      <c r="A35" s="213"/>
      <c r="B35" s="214"/>
      <c r="C35" s="214"/>
      <c r="D35" s="296" t="s">
        <v>68</v>
      </c>
      <c r="E35" s="297"/>
      <c r="F35" s="200" t="s">
        <v>145</v>
      </c>
      <c r="G35" s="25" t="s">
        <v>118</v>
      </c>
      <c r="H35" s="25" t="s">
        <v>70</v>
      </c>
      <c r="I35" s="82" t="s">
        <v>71</v>
      </c>
      <c r="J35" s="81"/>
      <c r="K35" s="37"/>
    </row>
    <row r="36" spans="1:11" ht="42" customHeight="1" thickBot="1" x14ac:dyDescent="0.35">
      <c r="A36" s="213"/>
      <c r="B36" s="214"/>
      <c r="C36" s="214"/>
      <c r="D36" s="294">
        <f>H32</f>
        <v>0</v>
      </c>
      <c r="E36" s="295"/>
      <c r="F36" s="83"/>
      <c r="G36" s="84">
        <f>G32</f>
        <v>0</v>
      </c>
      <c r="H36" s="85"/>
      <c r="I36" s="86">
        <f>H36-F36</f>
        <v>0</v>
      </c>
      <c r="J36" s="78"/>
      <c r="K36" s="37"/>
    </row>
    <row r="37" spans="1:11" ht="30" customHeight="1" thickTop="1" thickBot="1" x14ac:dyDescent="0.35">
      <c r="A37" s="290"/>
      <c r="B37" s="291"/>
      <c r="C37" s="291"/>
      <c r="D37" s="291"/>
      <c r="E37" s="291"/>
      <c r="F37" s="291"/>
      <c r="G37" s="291"/>
      <c r="H37" s="291"/>
      <c r="I37" s="291"/>
      <c r="J37" s="291"/>
      <c r="K37" s="292"/>
    </row>
    <row r="38" spans="1:11" ht="15" thickTop="1" x14ac:dyDescent="0.3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</sheetData>
  <mergeCells count="48">
    <mergeCell ref="I28:I29"/>
    <mergeCell ref="J28:J29"/>
    <mergeCell ref="H28:H29"/>
    <mergeCell ref="C22:D22"/>
    <mergeCell ref="C23:D23"/>
    <mergeCell ref="C27:D27"/>
    <mergeCell ref="C24:D24"/>
    <mergeCell ref="C25:D25"/>
    <mergeCell ref="C28:D29"/>
    <mergeCell ref="B26:D26"/>
    <mergeCell ref="G28:G29"/>
    <mergeCell ref="A1:K1"/>
    <mergeCell ref="A2:K2"/>
    <mergeCell ref="B11:J11"/>
    <mergeCell ref="D9:E9"/>
    <mergeCell ref="B6:J6"/>
    <mergeCell ref="D7:H7"/>
    <mergeCell ref="B5:C5"/>
    <mergeCell ref="B7:C7"/>
    <mergeCell ref="B8:C8"/>
    <mergeCell ref="I5:J5"/>
    <mergeCell ref="D8:H8"/>
    <mergeCell ref="B10:J10"/>
    <mergeCell ref="B9:C9"/>
    <mergeCell ref="D5:E5"/>
    <mergeCell ref="B4:J4"/>
    <mergeCell ref="B3:K3"/>
    <mergeCell ref="B12:K12"/>
    <mergeCell ref="B21:D21"/>
    <mergeCell ref="C13:D13"/>
    <mergeCell ref="C14:D14"/>
    <mergeCell ref="C15:D15"/>
    <mergeCell ref="C17:D17"/>
    <mergeCell ref="C18:D18"/>
    <mergeCell ref="C19:D19"/>
    <mergeCell ref="C20:D20"/>
    <mergeCell ref="B16:D16"/>
    <mergeCell ref="A37:K37"/>
    <mergeCell ref="A33:C36"/>
    <mergeCell ref="D33:J33"/>
    <mergeCell ref="D36:E36"/>
    <mergeCell ref="D35:E35"/>
    <mergeCell ref="D34:I34"/>
    <mergeCell ref="B31:D32"/>
    <mergeCell ref="B30:D30"/>
    <mergeCell ref="B28:B29"/>
    <mergeCell ref="E28:E29"/>
    <mergeCell ref="F28:F29"/>
  </mergeCells>
  <hyperlinks>
    <hyperlink ref="B23" location="'C1'!A1" display="C1" xr:uid="{00000000-0004-0000-0100-000000000000}"/>
    <hyperlink ref="B24" location="'C1'!A1" display="C1" xr:uid="{00000000-0004-0000-0100-000001000000}"/>
    <hyperlink ref="B25" location="'C1'!A1" display="C1" xr:uid="{00000000-0004-0000-01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X47"/>
  <sheetViews>
    <sheetView showGridLines="0" topLeftCell="A5" zoomScale="80" zoomScaleNormal="80" workbookViewId="0">
      <selection activeCell="B16" sqref="B16:X27"/>
    </sheetView>
  </sheetViews>
  <sheetFormatPr defaultRowHeight="14.4" x14ac:dyDescent="0.3"/>
  <cols>
    <col min="1" max="1" width="6.6640625" customWidth="1"/>
    <col min="2" max="2" width="25.6640625" style="3" customWidth="1"/>
    <col min="3" max="3" width="30.6640625" customWidth="1"/>
    <col min="4" max="4" width="9.33203125" customWidth="1"/>
    <col min="5" max="5" width="8.6640625" customWidth="1"/>
    <col min="6" max="6" width="13.6640625" customWidth="1"/>
    <col min="7" max="7" width="13.6640625" style="124" customWidth="1"/>
    <col min="8" max="8" width="10.6640625" style="124" customWidth="1"/>
    <col min="9" max="9" width="13.6640625" customWidth="1"/>
    <col min="10" max="10" width="13.6640625" style="124" customWidth="1"/>
    <col min="11" max="11" width="10.6640625" style="124" customWidth="1"/>
    <col min="12" max="13" width="13.6640625" style="124" customWidth="1"/>
    <col min="14" max="14" width="10.6640625" style="124" customWidth="1"/>
    <col min="15" max="16" width="13.6640625" style="124" customWidth="1"/>
    <col min="17" max="17" width="10.6640625" style="124" customWidth="1"/>
    <col min="18" max="18" width="13.6640625" style="124" customWidth="1"/>
    <col min="19" max="23" width="13.6640625" customWidth="1"/>
    <col min="24" max="24" width="70.6640625" customWidth="1"/>
  </cols>
  <sheetData>
    <row r="1" spans="1:24" ht="76.2" customHeight="1" thickTop="1" x14ac:dyDescent="0.3">
      <c r="A1" s="352" t="s">
        <v>80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4"/>
    </row>
    <row r="2" spans="1:24" ht="25.2" customHeight="1" x14ac:dyDescent="0.3">
      <c r="A2" s="312" t="s">
        <v>56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4"/>
    </row>
    <row r="3" spans="1:24" ht="25.2" customHeight="1" x14ac:dyDescent="0.3">
      <c r="A3" s="359" t="s">
        <v>119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1"/>
    </row>
    <row r="4" spans="1:24" s="19" customFormat="1" ht="25.2" customHeight="1" x14ac:dyDescent="0.3">
      <c r="A4" s="364" t="s">
        <v>58</v>
      </c>
      <c r="B4" s="365"/>
      <c r="C4" s="333" t="str">
        <f>'Dati iniziali'!K4</f>
        <v>III EDIZIONE -Anno 2019</v>
      </c>
      <c r="D4" s="333"/>
      <c r="E4" s="333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64" t="s">
        <v>57</v>
      </c>
      <c r="T4" s="366" t="str">
        <f>'Dati iniziali'!H5</f>
        <v>Decreto n. 9320 del 31 Luglio 2019</v>
      </c>
      <c r="U4" s="366"/>
      <c r="V4" s="366"/>
      <c r="W4" s="30"/>
      <c r="X4" s="31"/>
    </row>
    <row r="5" spans="1:24" s="19" customFormat="1" ht="25.2" customHeight="1" x14ac:dyDescent="0.3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  <c r="U5" s="34"/>
      <c r="V5" s="34"/>
      <c r="W5" s="362" t="s">
        <v>52</v>
      </c>
      <c r="X5" s="363"/>
    </row>
    <row r="6" spans="1:24" s="19" customFormat="1" ht="25.2" customHeight="1" x14ac:dyDescent="0.3">
      <c r="A6" s="368" t="s">
        <v>18</v>
      </c>
      <c r="B6" s="369"/>
      <c r="C6" s="367" t="str">
        <f>+'Dati iniziali'!E9</f>
        <v>ISTITUTO …………………….</v>
      </c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153"/>
      <c r="U6" s="17" t="s">
        <v>37</v>
      </c>
      <c r="V6" s="156">
        <f>+'Dati iniziali'!F7</f>
        <v>0</v>
      </c>
      <c r="W6" s="154"/>
      <c r="X6" s="35"/>
    </row>
    <row r="7" spans="1:24" s="19" customFormat="1" ht="25.2" customHeight="1" x14ac:dyDescent="0.3">
      <c r="A7" s="275" t="s">
        <v>19</v>
      </c>
      <c r="B7" s="269"/>
      <c r="C7" s="322">
        <f>+'Dati iniziali'!E11</f>
        <v>0</v>
      </c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154"/>
      <c r="U7" s="154"/>
      <c r="V7" s="154"/>
      <c r="W7" s="154"/>
      <c r="X7" s="35"/>
    </row>
    <row r="8" spans="1:24" s="19" customFormat="1" ht="25.2" customHeight="1" x14ac:dyDescent="0.3">
      <c r="A8" s="275" t="s">
        <v>20</v>
      </c>
      <c r="B8" s="269"/>
      <c r="C8" s="318" t="str">
        <f>+'Dati iniziali'!K28</f>
        <v>2019.10.1.1….</v>
      </c>
      <c r="D8" s="318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160"/>
      <c r="T8" s="160"/>
      <c r="U8" s="160"/>
      <c r="V8" s="160"/>
      <c r="W8" s="160"/>
      <c r="X8" s="35"/>
    </row>
    <row r="9" spans="1:24" s="19" customFormat="1" ht="25.2" customHeight="1" x14ac:dyDescent="0.3">
      <c r="A9" s="358"/>
      <c r="B9" s="319"/>
      <c r="C9" s="319"/>
      <c r="D9" s="319"/>
      <c r="E9" s="319"/>
      <c r="F9" s="319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35"/>
    </row>
    <row r="10" spans="1:24" s="1" customFormat="1" ht="28.2" customHeight="1" x14ac:dyDescent="0.3">
      <c r="A10" s="355" t="s">
        <v>72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7"/>
    </row>
    <row r="11" spans="1:24" ht="25.2" customHeight="1" x14ac:dyDescent="0.3">
      <c r="A11" s="10"/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37"/>
    </row>
    <row r="12" spans="1:24" s="42" customFormat="1" ht="30" customHeight="1" x14ac:dyDescent="0.35">
      <c r="A12" s="341" t="s">
        <v>141</v>
      </c>
      <c r="B12" s="342"/>
      <c r="C12" s="342"/>
      <c r="D12" s="342"/>
      <c r="E12" s="342"/>
      <c r="F12" s="342"/>
      <c r="G12" s="342"/>
      <c r="H12" s="342"/>
      <c r="I12" s="343"/>
      <c r="J12" s="344" t="s">
        <v>38</v>
      </c>
      <c r="K12" s="345"/>
      <c r="L12" s="95" t="s">
        <v>59</v>
      </c>
      <c r="M12" s="346" t="s">
        <v>143</v>
      </c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137"/>
    </row>
    <row r="13" spans="1:24" ht="25.2" customHeight="1" x14ac:dyDescent="0.3">
      <c r="A13" s="10"/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37"/>
    </row>
    <row r="14" spans="1:24" s="121" customFormat="1" ht="99.9" customHeight="1" x14ac:dyDescent="0.3">
      <c r="A14" s="348" t="s">
        <v>39</v>
      </c>
      <c r="B14" s="336" t="s">
        <v>40</v>
      </c>
      <c r="C14" s="336" t="s">
        <v>41</v>
      </c>
      <c r="D14" s="334" t="s">
        <v>42</v>
      </c>
      <c r="E14" s="336" t="s">
        <v>43</v>
      </c>
      <c r="F14" s="334" t="s">
        <v>44</v>
      </c>
      <c r="G14" s="338" t="s">
        <v>81</v>
      </c>
      <c r="H14" s="339"/>
      <c r="I14" s="340"/>
      <c r="J14" s="338" t="s">
        <v>84</v>
      </c>
      <c r="K14" s="339"/>
      <c r="L14" s="340"/>
      <c r="M14" s="338" t="s">
        <v>85</v>
      </c>
      <c r="N14" s="339"/>
      <c r="O14" s="340"/>
      <c r="P14" s="338" t="s">
        <v>73</v>
      </c>
      <c r="Q14" s="339"/>
      <c r="R14" s="340"/>
      <c r="S14" s="334" t="s">
        <v>45</v>
      </c>
      <c r="T14" s="334" t="s">
        <v>46</v>
      </c>
      <c r="U14" s="336" t="s">
        <v>47</v>
      </c>
      <c r="V14" s="334" t="s">
        <v>48</v>
      </c>
      <c r="W14" s="336" t="s">
        <v>26</v>
      </c>
      <c r="X14" s="350" t="s">
        <v>50</v>
      </c>
    </row>
    <row r="15" spans="1:24" s="121" customFormat="1" ht="50.1" customHeight="1" x14ac:dyDescent="0.3">
      <c r="A15" s="349"/>
      <c r="B15" s="337"/>
      <c r="C15" s="337"/>
      <c r="D15" s="335"/>
      <c r="E15" s="337"/>
      <c r="F15" s="335"/>
      <c r="G15" s="162" t="s">
        <v>82</v>
      </c>
      <c r="H15" s="338" t="s">
        <v>83</v>
      </c>
      <c r="I15" s="340"/>
      <c r="J15" s="162" t="s">
        <v>82</v>
      </c>
      <c r="K15" s="338" t="s">
        <v>83</v>
      </c>
      <c r="L15" s="340"/>
      <c r="M15" s="162" t="s">
        <v>82</v>
      </c>
      <c r="N15" s="338" t="s">
        <v>83</v>
      </c>
      <c r="O15" s="340"/>
      <c r="P15" s="162" t="s">
        <v>82</v>
      </c>
      <c r="Q15" s="338" t="s">
        <v>83</v>
      </c>
      <c r="R15" s="340"/>
      <c r="S15" s="335"/>
      <c r="T15" s="335"/>
      <c r="U15" s="337"/>
      <c r="V15" s="335"/>
      <c r="W15" s="337"/>
      <c r="X15" s="351"/>
    </row>
    <row r="16" spans="1:24" ht="45" customHeight="1" x14ac:dyDescent="0.3">
      <c r="A16" s="131">
        <v>1</v>
      </c>
      <c r="B16" s="132"/>
      <c r="C16" s="106"/>
      <c r="D16" s="130"/>
      <c r="E16" s="128"/>
      <c r="F16" s="129"/>
      <c r="G16" s="129"/>
      <c r="H16" s="202"/>
      <c r="I16" s="196"/>
      <c r="J16" s="129"/>
      <c r="K16" s="138"/>
      <c r="L16" s="196"/>
      <c r="M16" s="129"/>
      <c r="N16" s="138"/>
      <c r="O16" s="196"/>
      <c r="P16" s="129"/>
      <c r="Q16" s="138"/>
      <c r="R16" s="196"/>
      <c r="S16" s="129"/>
      <c r="T16" s="129"/>
      <c r="U16" s="129"/>
      <c r="V16" s="127"/>
      <c r="W16" s="127"/>
      <c r="X16" s="197"/>
    </row>
    <row r="17" spans="1:24" s="124" customFormat="1" ht="45" customHeight="1" x14ac:dyDescent="0.3">
      <c r="A17" s="131">
        <v>2</v>
      </c>
      <c r="B17" s="132"/>
      <c r="C17" s="106"/>
      <c r="D17" s="130"/>
      <c r="E17" s="128"/>
      <c r="F17" s="129"/>
      <c r="G17" s="129"/>
      <c r="H17" s="202"/>
      <c r="I17" s="196"/>
      <c r="J17" s="129"/>
      <c r="K17" s="138"/>
      <c r="L17" s="196"/>
      <c r="M17" s="129"/>
      <c r="N17" s="138"/>
      <c r="O17" s="196"/>
      <c r="P17" s="129"/>
      <c r="Q17" s="138"/>
      <c r="R17" s="196"/>
      <c r="S17" s="129"/>
      <c r="T17" s="129"/>
      <c r="U17" s="129"/>
      <c r="V17" s="127"/>
      <c r="W17" s="127"/>
      <c r="X17" s="197"/>
    </row>
    <row r="18" spans="1:24" s="150" customFormat="1" ht="45" customHeight="1" x14ac:dyDescent="0.3">
      <c r="A18" s="131">
        <v>3</v>
      </c>
      <c r="B18" s="132"/>
      <c r="C18" s="106"/>
      <c r="D18" s="130"/>
      <c r="E18" s="128"/>
      <c r="F18" s="129"/>
      <c r="G18" s="129"/>
      <c r="H18" s="202"/>
      <c r="I18" s="196"/>
      <c r="J18" s="129"/>
      <c r="K18" s="138"/>
      <c r="L18" s="196"/>
      <c r="M18" s="129"/>
      <c r="N18" s="138"/>
      <c r="O18" s="196"/>
      <c r="P18" s="129"/>
      <c r="Q18" s="138"/>
      <c r="R18" s="196"/>
      <c r="S18" s="129"/>
      <c r="T18" s="129"/>
      <c r="U18" s="129"/>
      <c r="V18" s="127"/>
      <c r="W18" s="127"/>
      <c r="X18" s="197"/>
    </row>
    <row r="19" spans="1:24" s="150" customFormat="1" ht="45" customHeight="1" x14ac:dyDescent="0.3">
      <c r="A19" s="131">
        <v>4</v>
      </c>
      <c r="B19" s="132"/>
      <c r="C19" s="106"/>
      <c r="D19" s="130"/>
      <c r="E19" s="128"/>
      <c r="F19" s="129"/>
      <c r="G19" s="129"/>
      <c r="H19" s="202"/>
      <c r="I19" s="196"/>
      <c r="J19" s="129"/>
      <c r="K19" s="138"/>
      <c r="L19" s="196"/>
      <c r="M19" s="129"/>
      <c r="N19" s="138"/>
      <c r="O19" s="196"/>
      <c r="P19" s="129"/>
      <c r="Q19" s="138"/>
      <c r="R19" s="196"/>
      <c r="S19" s="129"/>
      <c r="T19" s="129"/>
      <c r="U19" s="129"/>
      <c r="V19" s="127"/>
      <c r="W19" s="127"/>
      <c r="X19" s="197"/>
    </row>
    <row r="20" spans="1:24" s="150" customFormat="1" ht="45" customHeight="1" x14ac:dyDescent="0.3">
      <c r="A20" s="131">
        <v>5</v>
      </c>
      <c r="B20" s="132"/>
      <c r="C20" s="106"/>
      <c r="D20" s="130"/>
      <c r="E20" s="128"/>
      <c r="F20" s="129"/>
      <c r="G20" s="129"/>
      <c r="H20" s="202"/>
      <c r="I20" s="196"/>
      <c r="J20" s="129"/>
      <c r="K20" s="138"/>
      <c r="L20" s="196"/>
      <c r="M20" s="129"/>
      <c r="N20" s="138"/>
      <c r="O20" s="196"/>
      <c r="P20" s="129"/>
      <c r="Q20" s="138"/>
      <c r="R20" s="196"/>
      <c r="S20" s="129"/>
      <c r="T20" s="129"/>
      <c r="U20" s="129"/>
      <c r="V20" s="127"/>
      <c r="W20" s="127"/>
      <c r="X20" s="197"/>
    </row>
    <row r="21" spans="1:24" s="150" customFormat="1" ht="45" customHeight="1" x14ac:dyDescent="0.3">
      <c r="A21" s="131">
        <v>6</v>
      </c>
      <c r="B21" s="132"/>
      <c r="C21" s="106"/>
      <c r="D21" s="130"/>
      <c r="E21" s="128"/>
      <c r="F21" s="129"/>
      <c r="G21" s="129"/>
      <c r="H21" s="202"/>
      <c r="I21" s="196"/>
      <c r="J21" s="129"/>
      <c r="K21" s="138"/>
      <c r="L21" s="196"/>
      <c r="M21" s="129"/>
      <c r="N21" s="138"/>
      <c r="O21" s="196"/>
      <c r="P21" s="129"/>
      <c r="Q21" s="138"/>
      <c r="R21" s="196"/>
      <c r="S21" s="129"/>
      <c r="T21" s="129"/>
      <c r="U21" s="129"/>
      <c r="V21" s="127"/>
      <c r="W21" s="127"/>
      <c r="X21" s="197"/>
    </row>
    <row r="22" spans="1:24" s="150" customFormat="1" ht="45" customHeight="1" x14ac:dyDescent="0.3">
      <c r="A22" s="131">
        <v>7</v>
      </c>
      <c r="B22" s="132"/>
      <c r="C22" s="106"/>
      <c r="D22" s="130"/>
      <c r="E22" s="128"/>
      <c r="F22" s="129"/>
      <c r="G22" s="129"/>
      <c r="H22" s="202"/>
      <c r="I22" s="196"/>
      <c r="J22" s="129"/>
      <c r="K22" s="138"/>
      <c r="L22" s="196"/>
      <c r="M22" s="129"/>
      <c r="N22" s="138"/>
      <c r="O22" s="196"/>
      <c r="P22" s="129"/>
      <c r="Q22" s="138"/>
      <c r="R22" s="196"/>
      <c r="S22" s="129"/>
      <c r="T22" s="129"/>
      <c r="U22" s="129"/>
      <c r="V22" s="127"/>
      <c r="W22" s="127"/>
      <c r="X22" s="197"/>
    </row>
    <row r="23" spans="1:24" s="150" customFormat="1" ht="45" customHeight="1" x14ac:dyDescent="0.3">
      <c r="A23" s="131">
        <v>8</v>
      </c>
      <c r="B23" s="132"/>
      <c r="C23" s="106"/>
      <c r="D23" s="130"/>
      <c r="E23" s="128"/>
      <c r="F23" s="129"/>
      <c r="G23" s="129"/>
      <c r="H23" s="202"/>
      <c r="I23" s="196"/>
      <c r="J23" s="129"/>
      <c r="K23" s="138"/>
      <c r="L23" s="196"/>
      <c r="M23" s="129"/>
      <c r="N23" s="138"/>
      <c r="O23" s="196"/>
      <c r="P23" s="129"/>
      <c r="Q23" s="138"/>
      <c r="R23" s="196"/>
      <c r="S23" s="129"/>
      <c r="T23" s="129"/>
      <c r="U23" s="129"/>
      <c r="V23" s="127"/>
      <c r="W23" s="127"/>
      <c r="X23" s="197"/>
    </row>
    <row r="24" spans="1:24" s="124" customFormat="1" ht="45" customHeight="1" x14ac:dyDescent="0.3">
      <c r="A24" s="131">
        <v>9</v>
      </c>
      <c r="B24" s="132"/>
      <c r="C24" s="106"/>
      <c r="D24" s="130"/>
      <c r="E24" s="128"/>
      <c r="F24" s="129"/>
      <c r="G24" s="130"/>
      <c r="H24" s="202"/>
      <c r="I24" s="196"/>
      <c r="J24" s="130"/>
      <c r="K24" s="138"/>
      <c r="L24" s="196"/>
      <c r="M24" s="130"/>
      <c r="N24" s="138"/>
      <c r="O24" s="196"/>
      <c r="P24" s="129"/>
      <c r="Q24" s="138"/>
      <c r="R24" s="196"/>
      <c r="S24" s="129"/>
      <c r="T24" s="129"/>
      <c r="U24" s="130"/>
      <c r="V24" s="126"/>
      <c r="W24" s="127"/>
      <c r="X24" s="125"/>
    </row>
    <row r="25" spans="1:24" s="150" customFormat="1" ht="45" customHeight="1" x14ac:dyDescent="0.3">
      <c r="A25" s="131">
        <v>9</v>
      </c>
      <c r="B25" s="132"/>
      <c r="C25" s="106"/>
      <c r="D25" s="130"/>
      <c r="E25" s="128"/>
      <c r="F25" s="129"/>
      <c r="G25" s="130"/>
      <c r="H25" s="202"/>
      <c r="I25" s="196"/>
      <c r="J25" s="130"/>
      <c r="K25" s="138"/>
      <c r="L25" s="196"/>
      <c r="M25" s="130"/>
      <c r="N25" s="138"/>
      <c r="O25" s="196"/>
      <c r="P25" s="130"/>
      <c r="Q25" s="138"/>
      <c r="R25" s="196"/>
      <c r="S25" s="129"/>
      <c r="T25" s="129"/>
      <c r="U25" s="130"/>
      <c r="V25" s="126"/>
      <c r="W25" s="127"/>
      <c r="X25" s="125"/>
    </row>
    <row r="26" spans="1:24" s="150" customFormat="1" ht="45" customHeight="1" x14ac:dyDescent="0.3">
      <c r="A26" s="131">
        <v>9</v>
      </c>
      <c r="B26" s="132"/>
      <c r="C26" s="106"/>
      <c r="D26" s="130"/>
      <c r="E26" s="128"/>
      <c r="F26" s="129"/>
      <c r="G26" s="130"/>
      <c r="H26" s="202"/>
      <c r="I26" s="196"/>
      <c r="J26" s="130"/>
      <c r="K26" s="138"/>
      <c r="L26" s="196"/>
      <c r="M26" s="130"/>
      <c r="N26" s="138"/>
      <c r="O26" s="196"/>
      <c r="P26" s="129"/>
      <c r="Q26" s="138"/>
      <c r="R26" s="196"/>
      <c r="S26" s="129"/>
      <c r="T26" s="129"/>
      <c r="U26" s="130"/>
      <c r="V26" s="126"/>
      <c r="W26" s="127"/>
      <c r="X26" s="125"/>
    </row>
    <row r="27" spans="1:24" s="124" customFormat="1" ht="45" customHeight="1" thickBot="1" x14ac:dyDescent="0.35">
      <c r="A27" s="134">
        <v>10</v>
      </c>
      <c r="B27" s="135"/>
      <c r="C27" s="106"/>
      <c r="D27" s="130"/>
      <c r="E27" s="128"/>
      <c r="F27" s="129"/>
      <c r="G27" s="130"/>
      <c r="H27" s="202"/>
      <c r="I27" s="196"/>
      <c r="J27" s="130"/>
      <c r="K27" s="138"/>
      <c r="L27" s="196"/>
      <c r="M27" s="130"/>
      <c r="N27" s="138"/>
      <c r="O27" s="196"/>
      <c r="P27" s="129"/>
      <c r="Q27" s="138"/>
      <c r="R27" s="196"/>
      <c r="S27" s="129"/>
      <c r="T27" s="129"/>
      <c r="U27" s="130"/>
      <c r="V27" s="126"/>
      <c r="W27" s="127"/>
      <c r="X27" s="125"/>
    </row>
    <row r="28" spans="1:24" s="19" customFormat="1" ht="34.950000000000003" customHeight="1" thickTop="1" thickBot="1" x14ac:dyDescent="0.35">
      <c r="A28" s="43"/>
      <c r="B28" s="44"/>
      <c r="C28" s="139"/>
      <c r="D28" s="140" t="s">
        <v>49</v>
      </c>
      <c r="E28" s="45">
        <f>SUM(E16:E27)</f>
        <v>0</v>
      </c>
      <c r="F28" s="46">
        <f>SUM(F16:F27)</f>
        <v>0</v>
      </c>
      <c r="G28" s="46">
        <f>SUM(G16:G27)</f>
        <v>0</v>
      </c>
      <c r="H28" s="46"/>
      <c r="I28" s="46"/>
      <c r="J28" s="46">
        <f>SUM(J16:J27)</f>
        <v>0</v>
      </c>
      <c r="K28" s="46"/>
      <c r="L28" s="46"/>
      <c r="M28" s="46">
        <f>SUM(M16:M27)</f>
        <v>0</v>
      </c>
      <c r="N28" s="46"/>
      <c r="O28" s="46"/>
      <c r="P28" s="46">
        <f>SUM(P16:P27)</f>
        <v>0</v>
      </c>
      <c r="Q28" s="46"/>
      <c r="R28" s="46"/>
      <c r="S28" s="46">
        <f>SUM(S16:S27)</f>
        <v>0</v>
      </c>
      <c r="T28" s="46">
        <f>SUM(T16:T27)</f>
        <v>0</v>
      </c>
      <c r="U28" s="46">
        <f>SUM(U16:U27)</f>
        <v>0</v>
      </c>
      <c r="V28" s="47">
        <f>SUM(V16:V27)</f>
        <v>0</v>
      </c>
      <c r="W28" s="51">
        <f>SUM(W16:W27)</f>
        <v>0</v>
      </c>
      <c r="X28" s="109"/>
    </row>
    <row r="29" spans="1:24" ht="15" thickTop="1" x14ac:dyDescent="0.3">
      <c r="A29" s="24"/>
      <c r="B29" s="38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x14ac:dyDescent="0.3">
      <c r="A30" s="24"/>
      <c r="B30" s="38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x14ac:dyDescent="0.3">
      <c r="A31" s="24"/>
      <c r="B31" s="38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x14ac:dyDescent="0.3">
      <c r="A32" s="24"/>
      <c r="B32" s="38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x14ac:dyDescent="0.3">
      <c r="A33" s="24"/>
      <c r="B33" s="38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x14ac:dyDescent="0.3">
      <c r="A34" s="24"/>
      <c r="B34" s="38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x14ac:dyDescent="0.3">
      <c r="A35" s="24"/>
      <c r="B35" s="3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x14ac:dyDescent="0.3">
      <c r="A36" s="24"/>
      <c r="B36" s="38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47" spans="1:24" x14ac:dyDescent="0.3">
      <c r="X47" s="2"/>
    </row>
  </sheetData>
  <mergeCells count="38">
    <mergeCell ref="E14:E15"/>
    <mergeCell ref="F14:F15"/>
    <mergeCell ref="S14:S15"/>
    <mergeCell ref="G14:I14"/>
    <mergeCell ref="H15:I15"/>
    <mergeCell ref="K15:L15"/>
    <mergeCell ref="X14:X15"/>
    <mergeCell ref="V14:V15"/>
    <mergeCell ref="W14:W15"/>
    <mergeCell ref="A1:X1"/>
    <mergeCell ref="A10:X10"/>
    <mergeCell ref="A9:F9"/>
    <mergeCell ref="A2:X2"/>
    <mergeCell ref="A3:X3"/>
    <mergeCell ref="W5:X5"/>
    <mergeCell ref="A4:B4"/>
    <mergeCell ref="T4:V4"/>
    <mergeCell ref="C8:D8"/>
    <mergeCell ref="C7:S7"/>
    <mergeCell ref="C6:S6"/>
    <mergeCell ref="A6:B6"/>
    <mergeCell ref="J14:L14"/>
    <mergeCell ref="A7:B7"/>
    <mergeCell ref="A8:B8"/>
    <mergeCell ref="C4:E4"/>
    <mergeCell ref="T14:T15"/>
    <mergeCell ref="U14:U15"/>
    <mergeCell ref="M14:O14"/>
    <mergeCell ref="N15:O15"/>
    <mergeCell ref="P14:R14"/>
    <mergeCell ref="Q15:R15"/>
    <mergeCell ref="A12:I12"/>
    <mergeCell ref="J12:K12"/>
    <mergeCell ref="M12:W12"/>
    <mergeCell ref="A14:A15"/>
    <mergeCell ref="B14:B15"/>
    <mergeCell ref="C14:C15"/>
    <mergeCell ref="D14:D15"/>
  </mergeCells>
  <hyperlinks>
    <hyperlink ref="L12" location="'Allegato 1'!A1" display="'Allegato 1'!A1" xr:uid="{00000000-0004-0000-02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T33"/>
  <sheetViews>
    <sheetView showGridLines="0" topLeftCell="A14" zoomScale="80" zoomScaleNormal="80" workbookViewId="0">
      <selection activeCell="F18" sqref="F18"/>
    </sheetView>
  </sheetViews>
  <sheetFormatPr defaultColWidth="9.109375" defaultRowHeight="14.4" x14ac:dyDescent="0.3"/>
  <cols>
    <col min="1" max="1" width="8.6640625" style="150" customWidth="1"/>
    <col min="2" max="2" width="10.6640625" style="150" customWidth="1"/>
    <col min="3" max="4" width="13.6640625" style="150" customWidth="1"/>
    <col min="5" max="5" width="30.6640625" style="150" customWidth="1"/>
    <col min="6" max="6" width="15.6640625" style="150" customWidth="1"/>
    <col min="7" max="7" width="17.109375" style="150" customWidth="1"/>
    <col min="8" max="8" width="40.6640625" style="150" customWidth="1"/>
    <col min="9" max="9" width="9.109375" style="150"/>
    <col min="10" max="10" width="8.33203125" style="150" customWidth="1"/>
    <col min="11" max="11" width="7.109375" style="150" customWidth="1"/>
    <col min="12" max="12" width="13.6640625" style="150" customWidth="1"/>
    <col min="13" max="13" width="8.6640625" style="69" customWidth="1"/>
    <col min="14" max="17" width="13.6640625" style="150" customWidth="1"/>
    <col min="18" max="18" width="70.6640625" style="150" customWidth="1"/>
    <col min="19" max="16384" width="9.109375" style="150"/>
  </cols>
  <sheetData>
    <row r="1" spans="1:20" ht="76.2" customHeight="1" thickTop="1" x14ac:dyDescent="0.3">
      <c r="A1" s="226" t="s">
        <v>80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1"/>
    </row>
    <row r="2" spans="1:20" s="42" customFormat="1" ht="28.2" customHeight="1" x14ac:dyDescent="0.35">
      <c r="A2" s="312" t="s">
        <v>56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</row>
    <row r="3" spans="1:20" s="42" customFormat="1" ht="28.2" customHeight="1" x14ac:dyDescent="0.35">
      <c r="A3" s="359" t="s">
        <v>119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1"/>
    </row>
    <row r="4" spans="1:20" s="19" customFormat="1" ht="25.2" customHeight="1" x14ac:dyDescent="0.3">
      <c r="A4" s="364" t="s">
        <v>58</v>
      </c>
      <c r="B4" s="365"/>
      <c r="C4" s="365"/>
      <c r="D4" s="365"/>
      <c r="E4" s="333" t="str">
        <f>'Dati iniziali'!K4</f>
        <v>III EDIZIONE -Anno 2019</v>
      </c>
      <c r="F4" s="333"/>
      <c r="G4" s="333"/>
      <c r="H4" s="333"/>
      <c r="I4" s="96"/>
      <c r="J4" s="96"/>
      <c r="K4" s="96"/>
      <c r="L4" s="96"/>
      <c r="M4" s="96"/>
      <c r="N4" s="96"/>
      <c r="O4" s="164" t="s">
        <v>57</v>
      </c>
      <c r="P4" s="333" t="str">
        <f>'Dati iniziali'!H5</f>
        <v>Decreto n. 9320 del 31 Luglio 2019</v>
      </c>
      <c r="Q4" s="333"/>
      <c r="R4" s="372"/>
      <c r="S4" s="48"/>
      <c r="T4" s="49"/>
    </row>
    <row r="5" spans="1:20" s="19" customFormat="1" ht="25.2" customHeight="1" x14ac:dyDescent="0.3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62"/>
      <c r="N5" s="53"/>
      <c r="O5" s="53"/>
      <c r="P5" s="54"/>
      <c r="Q5" s="379" t="s">
        <v>52</v>
      </c>
      <c r="R5" s="380"/>
    </row>
    <row r="6" spans="1:20" s="19" customFormat="1" ht="25.2" customHeight="1" x14ac:dyDescent="0.3">
      <c r="A6" s="368" t="s">
        <v>18</v>
      </c>
      <c r="B6" s="369"/>
      <c r="C6" s="369"/>
      <c r="D6" s="369"/>
      <c r="E6" s="367" t="str">
        <f>+'Dati iniziali'!E9</f>
        <v>ISTITUTO …………………….</v>
      </c>
      <c r="F6" s="367"/>
      <c r="G6" s="367"/>
      <c r="H6" s="367"/>
      <c r="I6" s="367"/>
      <c r="J6" s="367"/>
      <c r="K6" s="367"/>
      <c r="L6" s="367"/>
      <c r="M6" s="367"/>
      <c r="N6" s="367"/>
      <c r="O6" s="54"/>
      <c r="P6" s="22" t="s">
        <v>37</v>
      </c>
      <c r="Q6" s="108">
        <f>+'Dati iniziali'!F7</f>
        <v>0</v>
      </c>
      <c r="R6" s="35"/>
    </row>
    <row r="7" spans="1:20" s="19" customFormat="1" ht="25.2" customHeight="1" x14ac:dyDescent="0.3">
      <c r="A7" s="275" t="s">
        <v>19</v>
      </c>
      <c r="B7" s="269"/>
      <c r="C7" s="269"/>
      <c r="D7" s="269"/>
      <c r="E7" s="322">
        <f>+'Dati iniziali'!E11</f>
        <v>0</v>
      </c>
      <c r="F7" s="322"/>
      <c r="G7" s="322"/>
      <c r="H7" s="322"/>
      <c r="I7" s="322"/>
      <c r="J7" s="322"/>
      <c r="K7" s="322"/>
      <c r="L7" s="322"/>
      <c r="M7" s="322"/>
      <c r="N7" s="322"/>
      <c r="O7" s="160"/>
      <c r="P7" s="160"/>
      <c r="Q7" s="160"/>
      <c r="R7" s="35"/>
    </row>
    <row r="8" spans="1:20" s="19" customFormat="1" ht="25.2" customHeight="1" x14ac:dyDescent="0.3">
      <c r="A8" s="381" t="s">
        <v>20</v>
      </c>
      <c r="B8" s="382"/>
      <c r="C8" s="382"/>
      <c r="D8" s="382"/>
      <c r="E8" s="75" t="str">
        <f>+'Dati iniziali'!K28</f>
        <v>2019.10.1.1….</v>
      </c>
      <c r="F8" s="184"/>
      <c r="G8" s="184"/>
      <c r="H8" s="136"/>
      <c r="I8" s="55"/>
      <c r="J8" s="55"/>
      <c r="K8" s="55"/>
      <c r="L8" s="55"/>
      <c r="M8" s="63"/>
      <c r="N8" s="55"/>
      <c r="O8" s="136"/>
      <c r="P8" s="136"/>
      <c r="Q8" s="160"/>
      <c r="R8" s="35"/>
    </row>
    <row r="9" spans="1:20" s="19" customFormat="1" ht="28.2" customHeight="1" x14ac:dyDescent="0.3">
      <c r="A9" s="358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160"/>
      <c r="M9" s="64"/>
      <c r="N9" s="160"/>
      <c r="O9" s="160"/>
      <c r="P9" s="160"/>
      <c r="Q9" s="30"/>
      <c r="R9" s="31"/>
    </row>
    <row r="10" spans="1:20" s="20" customFormat="1" ht="28.2" customHeight="1" x14ac:dyDescent="0.35">
      <c r="A10" s="373" t="s">
        <v>72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5"/>
    </row>
    <row r="11" spans="1:20" s="19" customFormat="1" ht="28.2" customHeight="1" x14ac:dyDescent="0.3">
      <c r="A11" s="163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64"/>
      <c r="N11" s="160"/>
      <c r="O11" s="160"/>
      <c r="P11" s="160"/>
      <c r="Q11" s="160"/>
      <c r="R11" s="35"/>
    </row>
    <row r="12" spans="1:20" s="142" customFormat="1" ht="30" customHeight="1" x14ac:dyDescent="0.35">
      <c r="A12" s="341" t="s">
        <v>142</v>
      </c>
      <c r="B12" s="342"/>
      <c r="C12" s="342"/>
      <c r="D12" s="342"/>
      <c r="E12" s="342"/>
      <c r="F12" s="342"/>
      <c r="G12" s="342"/>
      <c r="H12" s="343"/>
      <c r="I12" s="376" t="s">
        <v>38</v>
      </c>
      <c r="J12" s="377"/>
      <c r="K12" s="378"/>
      <c r="L12" s="95" t="s">
        <v>60</v>
      </c>
      <c r="M12" s="346" t="s">
        <v>95</v>
      </c>
      <c r="N12" s="347"/>
      <c r="O12" s="347"/>
      <c r="P12" s="347"/>
      <c r="Q12" s="347"/>
      <c r="R12" s="141"/>
    </row>
    <row r="13" spans="1:20" s="19" customFormat="1" ht="25.2" customHeight="1" x14ac:dyDescent="0.3">
      <c r="A13" s="39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65"/>
      <c r="N13" s="41"/>
      <c r="O13" s="41"/>
      <c r="P13" s="41"/>
      <c r="Q13" s="41"/>
      <c r="R13" s="56"/>
    </row>
    <row r="14" spans="1:20" s="122" customFormat="1" ht="99.9" customHeight="1" x14ac:dyDescent="0.3">
      <c r="A14" s="392" t="s">
        <v>39</v>
      </c>
      <c r="B14" s="385" t="s">
        <v>90</v>
      </c>
      <c r="C14" s="385"/>
      <c r="D14" s="385"/>
      <c r="E14" s="336" t="s">
        <v>40</v>
      </c>
      <c r="F14" s="393" t="s">
        <v>86</v>
      </c>
      <c r="G14" s="394"/>
      <c r="H14" s="395"/>
      <c r="I14" s="334" t="s">
        <v>53</v>
      </c>
      <c r="J14" s="336" t="s">
        <v>74</v>
      </c>
      <c r="K14" s="334" t="s">
        <v>51</v>
      </c>
      <c r="L14" s="334" t="s">
        <v>54</v>
      </c>
      <c r="M14" s="388" t="s">
        <v>55</v>
      </c>
      <c r="N14" s="334" t="s">
        <v>25</v>
      </c>
      <c r="O14" s="386" t="s">
        <v>47</v>
      </c>
      <c r="P14" s="390" t="s">
        <v>48</v>
      </c>
      <c r="Q14" s="386" t="s">
        <v>26</v>
      </c>
      <c r="R14" s="383" t="s">
        <v>50</v>
      </c>
    </row>
    <row r="15" spans="1:20" s="122" customFormat="1" ht="50.1" customHeight="1" x14ac:dyDescent="0.3">
      <c r="A15" s="392"/>
      <c r="B15" s="385" t="s">
        <v>83</v>
      </c>
      <c r="C15" s="385"/>
      <c r="D15" s="165" t="s">
        <v>82</v>
      </c>
      <c r="E15" s="337"/>
      <c r="F15" s="165" t="s">
        <v>87</v>
      </c>
      <c r="G15" s="165" t="s">
        <v>88</v>
      </c>
      <c r="H15" s="165" t="s">
        <v>89</v>
      </c>
      <c r="I15" s="335"/>
      <c r="J15" s="337"/>
      <c r="K15" s="335"/>
      <c r="L15" s="335"/>
      <c r="M15" s="389"/>
      <c r="N15" s="335"/>
      <c r="O15" s="387"/>
      <c r="P15" s="391"/>
      <c r="Q15" s="387"/>
      <c r="R15" s="384"/>
    </row>
    <row r="16" spans="1:20" ht="69.900000000000006" customHeight="1" x14ac:dyDescent="0.3">
      <c r="A16" s="110">
        <v>1</v>
      </c>
      <c r="B16" s="166"/>
      <c r="C16" s="112"/>
      <c r="D16" s="114"/>
      <c r="E16" s="111"/>
      <c r="F16" s="111"/>
      <c r="G16" s="112"/>
      <c r="H16" s="172"/>
      <c r="I16" s="114"/>
      <c r="J16" s="115"/>
      <c r="K16" s="115"/>
      <c r="L16" s="114"/>
      <c r="M16" s="199"/>
      <c r="N16" s="116"/>
      <c r="O16" s="61"/>
      <c r="P16" s="117"/>
      <c r="Q16" s="118"/>
      <c r="R16" s="123"/>
    </row>
    <row r="17" spans="1:18" ht="69.900000000000006" customHeight="1" x14ac:dyDescent="0.3">
      <c r="A17" s="110">
        <v>2</v>
      </c>
      <c r="B17" s="166"/>
      <c r="C17" s="112"/>
      <c r="D17" s="114"/>
      <c r="E17" s="111"/>
      <c r="F17" s="111"/>
      <c r="G17" s="112"/>
      <c r="H17" s="172"/>
      <c r="I17" s="114"/>
      <c r="J17" s="115"/>
      <c r="K17" s="115"/>
      <c r="L17" s="114">
        <f t="shared" ref="L17:L23" si="0">I17*J17*K17</f>
        <v>0</v>
      </c>
      <c r="M17" s="199">
        <v>0.22</v>
      </c>
      <c r="N17" s="116">
        <f t="shared" ref="N17:N23" si="1">L17*1.22</f>
        <v>0</v>
      </c>
      <c r="O17" s="61"/>
      <c r="P17" s="117"/>
      <c r="Q17" s="118">
        <f t="shared" ref="Q17:Q23" si="2">N17-P17</f>
        <v>0</v>
      </c>
      <c r="R17" s="123"/>
    </row>
    <row r="18" spans="1:18" ht="69.900000000000006" customHeight="1" x14ac:dyDescent="0.3">
      <c r="A18" s="110">
        <v>3</v>
      </c>
      <c r="B18" s="166"/>
      <c r="C18" s="112"/>
      <c r="D18" s="114"/>
      <c r="E18" s="111"/>
      <c r="F18" s="111"/>
      <c r="G18" s="112"/>
      <c r="H18" s="172"/>
      <c r="I18" s="114"/>
      <c r="J18" s="115"/>
      <c r="K18" s="115"/>
      <c r="L18" s="114">
        <f t="shared" si="0"/>
        <v>0</v>
      </c>
      <c r="M18" s="199">
        <v>0.22</v>
      </c>
      <c r="N18" s="116">
        <f t="shared" si="1"/>
        <v>0</v>
      </c>
      <c r="O18" s="61"/>
      <c r="P18" s="117"/>
      <c r="Q18" s="118">
        <f t="shared" si="2"/>
        <v>0</v>
      </c>
      <c r="R18" s="123"/>
    </row>
    <row r="19" spans="1:18" ht="69.900000000000006" customHeight="1" x14ac:dyDescent="0.3">
      <c r="A19" s="110">
        <v>4</v>
      </c>
      <c r="B19" s="166"/>
      <c r="C19" s="112"/>
      <c r="D19" s="114"/>
      <c r="E19" s="111"/>
      <c r="F19" s="111"/>
      <c r="G19" s="112"/>
      <c r="H19" s="172"/>
      <c r="I19" s="114"/>
      <c r="J19" s="115"/>
      <c r="K19" s="115"/>
      <c r="L19" s="114">
        <f t="shared" si="0"/>
        <v>0</v>
      </c>
      <c r="M19" s="199">
        <v>0.22</v>
      </c>
      <c r="N19" s="116">
        <f t="shared" si="1"/>
        <v>0</v>
      </c>
      <c r="O19" s="61"/>
      <c r="P19" s="117"/>
      <c r="Q19" s="118">
        <f t="shared" si="2"/>
        <v>0</v>
      </c>
      <c r="R19" s="123"/>
    </row>
    <row r="20" spans="1:18" ht="69.900000000000006" customHeight="1" x14ac:dyDescent="0.3">
      <c r="A20" s="110">
        <v>5</v>
      </c>
      <c r="B20" s="166"/>
      <c r="C20" s="112"/>
      <c r="D20" s="114"/>
      <c r="E20" s="111"/>
      <c r="F20" s="111"/>
      <c r="G20" s="112"/>
      <c r="H20" s="172"/>
      <c r="I20" s="114"/>
      <c r="J20" s="115"/>
      <c r="K20" s="115"/>
      <c r="L20" s="114">
        <f t="shared" si="0"/>
        <v>0</v>
      </c>
      <c r="M20" s="199">
        <v>0.22</v>
      </c>
      <c r="N20" s="116">
        <f t="shared" si="1"/>
        <v>0</v>
      </c>
      <c r="O20" s="61"/>
      <c r="P20" s="117"/>
      <c r="Q20" s="118">
        <f t="shared" si="2"/>
        <v>0</v>
      </c>
      <c r="R20" s="123"/>
    </row>
    <row r="21" spans="1:18" ht="69.900000000000006" customHeight="1" x14ac:dyDescent="0.3">
      <c r="A21" s="110">
        <v>6</v>
      </c>
      <c r="B21" s="166"/>
      <c r="C21" s="112"/>
      <c r="D21" s="114"/>
      <c r="E21" s="111"/>
      <c r="F21" s="111"/>
      <c r="G21" s="112"/>
      <c r="H21" s="172"/>
      <c r="I21" s="114"/>
      <c r="J21" s="115"/>
      <c r="K21" s="115"/>
      <c r="L21" s="114">
        <f t="shared" si="0"/>
        <v>0</v>
      </c>
      <c r="M21" s="199">
        <v>0.22</v>
      </c>
      <c r="N21" s="116">
        <f t="shared" si="1"/>
        <v>0</v>
      </c>
      <c r="O21" s="61"/>
      <c r="P21" s="117"/>
      <c r="Q21" s="118">
        <f t="shared" si="2"/>
        <v>0</v>
      </c>
      <c r="R21" s="123"/>
    </row>
    <row r="22" spans="1:18" ht="69.900000000000006" customHeight="1" x14ac:dyDescent="0.3">
      <c r="A22" s="110">
        <v>7</v>
      </c>
      <c r="B22" s="166"/>
      <c r="C22" s="112"/>
      <c r="D22" s="114"/>
      <c r="E22" s="111"/>
      <c r="F22" s="111"/>
      <c r="G22" s="112"/>
      <c r="H22" s="172"/>
      <c r="I22" s="114"/>
      <c r="J22" s="115"/>
      <c r="K22" s="115"/>
      <c r="L22" s="114">
        <f t="shared" si="0"/>
        <v>0</v>
      </c>
      <c r="M22" s="199">
        <v>0.22</v>
      </c>
      <c r="N22" s="116">
        <f t="shared" si="1"/>
        <v>0</v>
      </c>
      <c r="O22" s="61"/>
      <c r="P22" s="117"/>
      <c r="Q22" s="118">
        <f t="shared" si="2"/>
        <v>0</v>
      </c>
      <c r="R22" s="123"/>
    </row>
    <row r="23" spans="1:18" ht="69.900000000000006" customHeight="1" thickBot="1" x14ac:dyDescent="0.35">
      <c r="A23" s="134">
        <v>8</v>
      </c>
      <c r="B23" s="170"/>
      <c r="C23" s="113"/>
      <c r="D23" s="171"/>
      <c r="E23" s="135"/>
      <c r="F23" s="135"/>
      <c r="G23" s="113"/>
      <c r="H23" s="172"/>
      <c r="I23" s="114"/>
      <c r="J23" s="115"/>
      <c r="K23" s="115"/>
      <c r="L23" s="114">
        <f t="shared" si="0"/>
        <v>0</v>
      </c>
      <c r="M23" s="199">
        <v>0.22</v>
      </c>
      <c r="N23" s="116">
        <f t="shared" si="1"/>
        <v>0</v>
      </c>
      <c r="O23" s="61"/>
      <c r="P23" s="117"/>
      <c r="Q23" s="118">
        <f t="shared" si="2"/>
        <v>0</v>
      </c>
      <c r="R23" s="123"/>
    </row>
    <row r="24" spans="1:18" s="19" customFormat="1" ht="34.950000000000003" customHeight="1" thickTop="1" thickBot="1" x14ac:dyDescent="0.35">
      <c r="A24" s="43"/>
      <c r="B24" s="167"/>
      <c r="C24" s="168"/>
      <c r="D24" s="169"/>
      <c r="E24" s="43"/>
      <c r="F24" s="43"/>
      <c r="G24" s="43"/>
      <c r="H24" s="57" t="s">
        <v>49</v>
      </c>
      <c r="I24" s="58"/>
      <c r="J24" s="45"/>
      <c r="K24" s="50"/>
      <c r="L24" s="46">
        <f>SUM(L16:L23)</f>
        <v>0</v>
      </c>
      <c r="M24" s="66"/>
      <c r="N24" s="46">
        <f>SUM(N16:N23)</f>
        <v>0</v>
      </c>
      <c r="O24" s="46">
        <f>SUM(O16:O23)</f>
        <v>0</v>
      </c>
      <c r="P24" s="47">
        <f>SUM(P16:P23)</f>
        <v>0</v>
      </c>
      <c r="Q24" s="51">
        <f>SUM(Q16:Q23)</f>
        <v>0</v>
      </c>
      <c r="R24" s="107"/>
    </row>
    <row r="25" spans="1:18" ht="15" thickTop="1" x14ac:dyDescent="0.3">
      <c r="A25" s="24"/>
      <c r="B25" s="24"/>
      <c r="C25" s="24"/>
      <c r="D25" s="24"/>
      <c r="E25" s="59"/>
      <c r="F25" s="59"/>
      <c r="G25" s="59"/>
      <c r="H25" s="59"/>
      <c r="I25" s="59"/>
      <c r="J25" s="59"/>
      <c r="K25" s="59"/>
      <c r="L25" s="59"/>
      <c r="M25" s="67"/>
      <c r="N25" s="59"/>
      <c r="O25" s="59"/>
      <c r="P25" s="59"/>
      <c r="Q25" s="59"/>
      <c r="R25" s="59"/>
    </row>
    <row r="26" spans="1:18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68"/>
      <c r="N26" s="24"/>
      <c r="O26" s="24"/>
      <c r="P26" s="24"/>
      <c r="Q26" s="24"/>
      <c r="R26" s="24"/>
    </row>
    <row r="27" spans="1:18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68"/>
      <c r="N27" s="24"/>
      <c r="O27" s="24"/>
      <c r="P27" s="24"/>
      <c r="Q27" s="24"/>
      <c r="R27" s="24"/>
    </row>
    <row r="28" spans="1:18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68"/>
      <c r="N28" s="24"/>
      <c r="O28" s="24"/>
      <c r="P28" s="24"/>
      <c r="Q28" s="24"/>
      <c r="R28" s="24"/>
    </row>
    <row r="29" spans="1:18" s="99" customFormat="1" ht="15.6" x14ac:dyDescent="0.3">
      <c r="A29" s="98" t="s">
        <v>75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100"/>
      <c r="N29" s="98"/>
      <c r="O29" s="98"/>
      <c r="P29" s="98"/>
      <c r="Q29" s="98"/>
      <c r="R29" s="98"/>
    </row>
    <row r="30" spans="1:18" x14ac:dyDescent="0.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68"/>
      <c r="N30" s="24"/>
      <c r="O30" s="24"/>
      <c r="P30" s="24"/>
      <c r="Q30" s="24"/>
      <c r="R30" s="24"/>
    </row>
    <row r="31" spans="1:18" x14ac:dyDescent="0.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68"/>
      <c r="N31" s="24"/>
      <c r="O31" s="24"/>
      <c r="P31" s="24"/>
      <c r="Q31" s="24"/>
      <c r="R31" s="24"/>
    </row>
    <row r="32" spans="1:18" x14ac:dyDescent="0.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68"/>
      <c r="N32" s="24"/>
      <c r="O32" s="24"/>
      <c r="P32" s="24"/>
      <c r="Q32" s="24"/>
      <c r="R32" s="24"/>
    </row>
    <row r="33" spans="1:18" x14ac:dyDescent="0.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68"/>
      <c r="N33" s="24"/>
      <c r="O33" s="24"/>
      <c r="P33" s="24"/>
      <c r="Q33" s="24"/>
      <c r="R33" s="24"/>
    </row>
  </sheetData>
  <mergeCells count="32">
    <mergeCell ref="R14:R15"/>
    <mergeCell ref="B15:C15"/>
    <mergeCell ref="A12:H12"/>
    <mergeCell ref="Q14:Q15"/>
    <mergeCell ref="K14:K15"/>
    <mergeCell ref="L14:L15"/>
    <mergeCell ref="M14:M15"/>
    <mergeCell ref="N14:N15"/>
    <mergeCell ref="O14:O15"/>
    <mergeCell ref="P14:P15"/>
    <mergeCell ref="A14:A15"/>
    <mergeCell ref="B14:D14"/>
    <mergeCell ref="E14:E15"/>
    <mergeCell ref="F14:H14"/>
    <mergeCell ref="I14:I15"/>
    <mergeCell ref="J14:J15"/>
    <mergeCell ref="A9:K9"/>
    <mergeCell ref="A10:R10"/>
    <mergeCell ref="I12:K12"/>
    <mergeCell ref="M12:Q12"/>
    <mergeCell ref="Q5:R5"/>
    <mergeCell ref="A6:D6"/>
    <mergeCell ref="E6:N6"/>
    <mergeCell ref="A7:D7"/>
    <mergeCell ref="E7:N7"/>
    <mergeCell ref="A8:D8"/>
    <mergeCell ref="A1:R1"/>
    <mergeCell ref="A2:R2"/>
    <mergeCell ref="A3:R3"/>
    <mergeCell ref="A4:D4"/>
    <mergeCell ref="E4:H4"/>
    <mergeCell ref="P4:R4"/>
  </mergeCells>
  <hyperlinks>
    <hyperlink ref="L12" location="'Allegato 1'!A1" display="'Allegato 1'!A1" xr:uid="{00000000-0004-0000-03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T33"/>
  <sheetViews>
    <sheetView showGridLines="0" topLeftCell="A9" zoomScale="90" zoomScaleNormal="90" workbookViewId="0">
      <selection activeCell="B16" sqref="B16:Q16"/>
    </sheetView>
  </sheetViews>
  <sheetFormatPr defaultColWidth="9.109375" defaultRowHeight="14.4" x14ac:dyDescent="0.3"/>
  <cols>
    <col min="1" max="1" width="8.6640625" style="150" customWidth="1"/>
    <col min="2" max="2" width="10.6640625" style="150" customWidth="1"/>
    <col min="3" max="4" width="13.6640625" style="150" customWidth="1"/>
    <col min="5" max="5" width="30.6640625" style="150" customWidth="1"/>
    <col min="6" max="6" width="15.6640625" style="150" customWidth="1"/>
    <col min="7" max="7" width="17.109375" style="150" customWidth="1"/>
    <col min="8" max="8" width="36" style="150" customWidth="1"/>
    <col min="9" max="9" width="9.109375" style="150"/>
    <col min="10" max="10" width="8.33203125" style="150" customWidth="1"/>
    <col min="11" max="11" width="7.109375" style="150" customWidth="1"/>
    <col min="12" max="12" width="13.6640625" style="150" customWidth="1"/>
    <col min="13" max="13" width="8.6640625" style="69" customWidth="1"/>
    <col min="14" max="17" width="13.6640625" style="150" customWidth="1"/>
    <col min="18" max="18" width="70.6640625" style="150" customWidth="1"/>
    <col min="19" max="16384" width="9.109375" style="150"/>
  </cols>
  <sheetData>
    <row r="1" spans="1:20" ht="76.2" customHeight="1" thickTop="1" x14ac:dyDescent="0.3">
      <c r="A1" s="226" t="s">
        <v>80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1"/>
    </row>
    <row r="2" spans="1:20" s="42" customFormat="1" ht="28.2" customHeight="1" x14ac:dyDescent="0.35">
      <c r="A2" s="312" t="s">
        <v>56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</row>
    <row r="3" spans="1:20" s="42" customFormat="1" ht="28.2" customHeight="1" x14ac:dyDescent="0.35">
      <c r="A3" s="359" t="s">
        <v>119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1"/>
    </row>
    <row r="4" spans="1:20" s="19" customFormat="1" ht="25.2" customHeight="1" x14ac:dyDescent="0.3">
      <c r="A4" s="364" t="s">
        <v>58</v>
      </c>
      <c r="B4" s="365"/>
      <c r="C4" s="365"/>
      <c r="D4" s="365"/>
      <c r="E4" s="333" t="str">
        <f>'Dati iniziali'!K4</f>
        <v>III EDIZIONE -Anno 2019</v>
      </c>
      <c r="F4" s="333"/>
      <c r="G4" s="333"/>
      <c r="H4" s="333"/>
      <c r="I4" s="96"/>
      <c r="J4" s="96"/>
      <c r="K4" s="96"/>
      <c r="L4" s="96"/>
      <c r="M4" s="96"/>
      <c r="N4" s="96"/>
      <c r="O4" s="164" t="s">
        <v>57</v>
      </c>
      <c r="P4" s="333" t="str">
        <f>'Dati iniziali'!H5</f>
        <v>Decreto n. 9320 del 31 Luglio 2019</v>
      </c>
      <c r="Q4" s="333"/>
      <c r="R4" s="372"/>
      <c r="S4" s="48"/>
      <c r="T4" s="49"/>
    </row>
    <row r="5" spans="1:20" s="19" customFormat="1" ht="25.2" customHeight="1" x14ac:dyDescent="0.3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62"/>
      <c r="N5" s="53"/>
      <c r="O5" s="53"/>
      <c r="P5" s="54"/>
      <c r="Q5" s="379" t="s">
        <v>52</v>
      </c>
      <c r="R5" s="380"/>
    </row>
    <row r="6" spans="1:20" s="19" customFormat="1" ht="25.2" customHeight="1" x14ac:dyDescent="0.3">
      <c r="A6" s="368" t="s">
        <v>18</v>
      </c>
      <c r="B6" s="369"/>
      <c r="C6" s="369"/>
      <c r="D6" s="369"/>
      <c r="E6" s="367" t="str">
        <f>+'Dati iniziali'!E9</f>
        <v>ISTITUTO …………………….</v>
      </c>
      <c r="F6" s="367"/>
      <c r="G6" s="367"/>
      <c r="H6" s="367"/>
      <c r="I6" s="367"/>
      <c r="J6" s="367"/>
      <c r="K6" s="367"/>
      <c r="L6" s="367"/>
      <c r="M6" s="367"/>
      <c r="N6" s="367"/>
      <c r="O6" s="54"/>
      <c r="P6" s="22" t="s">
        <v>37</v>
      </c>
      <c r="Q6" s="108">
        <f>+'Dati iniziali'!F7</f>
        <v>0</v>
      </c>
      <c r="R6" s="35"/>
    </row>
    <row r="7" spans="1:20" s="19" customFormat="1" ht="25.2" customHeight="1" x14ac:dyDescent="0.3">
      <c r="A7" s="275" t="s">
        <v>19</v>
      </c>
      <c r="B7" s="269"/>
      <c r="C7" s="269"/>
      <c r="D7" s="269"/>
      <c r="E7" s="322">
        <f>+'Dati iniziali'!E11</f>
        <v>0</v>
      </c>
      <c r="F7" s="322"/>
      <c r="G7" s="322"/>
      <c r="H7" s="322"/>
      <c r="I7" s="322"/>
      <c r="J7" s="322"/>
      <c r="K7" s="322"/>
      <c r="L7" s="322"/>
      <c r="M7" s="322"/>
      <c r="N7" s="322"/>
      <c r="O7" s="160"/>
      <c r="P7" s="160"/>
      <c r="Q7" s="160"/>
      <c r="R7" s="35"/>
    </row>
    <row r="8" spans="1:20" s="19" customFormat="1" ht="25.2" customHeight="1" x14ac:dyDescent="0.3">
      <c r="A8" s="381" t="s">
        <v>20</v>
      </c>
      <c r="B8" s="382"/>
      <c r="C8" s="382"/>
      <c r="D8" s="382"/>
      <c r="E8" s="75" t="str">
        <f>+'Dati iniziali'!K28</f>
        <v>2019.10.1.1….</v>
      </c>
      <c r="F8" s="184"/>
      <c r="G8" s="184"/>
      <c r="H8" s="136"/>
      <c r="I8" s="55"/>
      <c r="J8" s="55"/>
      <c r="K8" s="55"/>
      <c r="L8" s="55"/>
      <c r="M8" s="63"/>
      <c r="N8" s="55"/>
      <c r="O8" s="136"/>
      <c r="P8" s="136"/>
      <c r="Q8" s="160"/>
      <c r="R8" s="35"/>
    </row>
    <row r="9" spans="1:20" s="19" customFormat="1" ht="28.2" customHeight="1" x14ac:dyDescent="0.3">
      <c r="A9" s="358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160"/>
      <c r="M9" s="64"/>
      <c r="N9" s="160"/>
      <c r="O9" s="160"/>
      <c r="P9" s="160"/>
      <c r="Q9" s="30"/>
      <c r="R9" s="31"/>
    </row>
    <row r="10" spans="1:20" s="20" customFormat="1" ht="28.2" customHeight="1" x14ac:dyDescent="0.35">
      <c r="A10" s="373" t="s">
        <v>72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5"/>
    </row>
    <row r="11" spans="1:20" s="19" customFormat="1" ht="28.2" customHeight="1" x14ac:dyDescent="0.3">
      <c r="A11" s="163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64"/>
      <c r="N11" s="160"/>
      <c r="O11" s="160"/>
      <c r="P11" s="160"/>
      <c r="Q11" s="160"/>
      <c r="R11" s="35"/>
    </row>
    <row r="12" spans="1:20" s="142" customFormat="1" ht="30" customHeight="1" x14ac:dyDescent="0.35">
      <c r="A12" s="341" t="s">
        <v>106</v>
      </c>
      <c r="B12" s="342"/>
      <c r="C12" s="342"/>
      <c r="D12" s="342"/>
      <c r="E12" s="342"/>
      <c r="F12" s="342"/>
      <c r="G12" s="342"/>
      <c r="H12" s="343"/>
      <c r="I12" s="376" t="s">
        <v>38</v>
      </c>
      <c r="J12" s="377"/>
      <c r="K12" s="378"/>
      <c r="L12" s="95" t="s">
        <v>28</v>
      </c>
      <c r="M12" s="346" t="s">
        <v>98</v>
      </c>
      <c r="N12" s="347"/>
      <c r="O12" s="347"/>
      <c r="P12" s="347"/>
      <c r="Q12" s="347"/>
      <c r="R12" s="396"/>
    </row>
    <row r="13" spans="1:20" s="19" customFormat="1" ht="25.2" customHeight="1" x14ac:dyDescent="0.3">
      <c r="A13" s="39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65"/>
      <c r="N13" s="41"/>
      <c r="O13" s="41"/>
      <c r="P13" s="41"/>
      <c r="Q13" s="41"/>
      <c r="R13" s="56"/>
    </row>
    <row r="14" spans="1:20" s="122" customFormat="1" ht="99.9" customHeight="1" x14ac:dyDescent="0.3">
      <c r="A14" s="392" t="s">
        <v>39</v>
      </c>
      <c r="B14" s="385" t="s">
        <v>90</v>
      </c>
      <c r="C14" s="385"/>
      <c r="D14" s="385"/>
      <c r="E14" s="336" t="s">
        <v>40</v>
      </c>
      <c r="F14" s="393" t="s">
        <v>86</v>
      </c>
      <c r="G14" s="394"/>
      <c r="H14" s="395"/>
      <c r="I14" s="334" t="s">
        <v>53</v>
      </c>
      <c r="J14" s="336" t="s">
        <v>74</v>
      </c>
      <c r="K14" s="334" t="s">
        <v>51</v>
      </c>
      <c r="L14" s="334" t="s">
        <v>54</v>
      </c>
      <c r="M14" s="388" t="s">
        <v>55</v>
      </c>
      <c r="N14" s="334" t="s">
        <v>25</v>
      </c>
      <c r="O14" s="386" t="s">
        <v>47</v>
      </c>
      <c r="P14" s="390" t="s">
        <v>48</v>
      </c>
      <c r="Q14" s="386" t="s">
        <v>26</v>
      </c>
      <c r="R14" s="383" t="s">
        <v>50</v>
      </c>
    </row>
    <row r="15" spans="1:20" s="122" customFormat="1" ht="50.1" customHeight="1" x14ac:dyDescent="0.3">
      <c r="A15" s="392"/>
      <c r="B15" s="385" t="s">
        <v>83</v>
      </c>
      <c r="C15" s="385"/>
      <c r="D15" s="165" t="s">
        <v>82</v>
      </c>
      <c r="E15" s="337"/>
      <c r="F15" s="165" t="s">
        <v>87</v>
      </c>
      <c r="G15" s="165" t="s">
        <v>88</v>
      </c>
      <c r="H15" s="165" t="s">
        <v>89</v>
      </c>
      <c r="I15" s="335"/>
      <c r="J15" s="337"/>
      <c r="K15" s="335"/>
      <c r="L15" s="335"/>
      <c r="M15" s="389"/>
      <c r="N15" s="335"/>
      <c r="O15" s="387"/>
      <c r="P15" s="391"/>
      <c r="Q15" s="387"/>
      <c r="R15" s="384"/>
    </row>
    <row r="16" spans="1:20" ht="69.900000000000006" customHeight="1" x14ac:dyDescent="0.3">
      <c r="A16" s="110">
        <v>1</v>
      </c>
      <c r="B16" s="166"/>
      <c r="C16" s="112"/>
      <c r="D16" s="114"/>
      <c r="E16" s="111"/>
      <c r="F16" s="111"/>
      <c r="G16" s="112"/>
      <c r="H16" s="172"/>
      <c r="I16" s="114"/>
      <c r="J16" s="115"/>
      <c r="K16" s="115"/>
      <c r="L16" s="114"/>
      <c r="M16" s="199"/>
      <c r="N16" s="116"/>
      <c r="O16" s="61"/>
      <c r="P16" s="117"/>
      <c r="Q16" s="118"/>
      <c r="R16" s="123"/>
    </row>
    <row r="17" spans="1:18" ht="69.900000000000006" customHeight="1" x14ac:dyDescent="0.3">
      <c r="A17" s="110">
        <v>2</v>
      </c>
      <c r="B17" s="166"/>
      <c r="C17" s="112"/>
      <c r="D17" s="114"/>
      <c r="E17" s="111"/>
      <c r="F17" s="111"/>
      <c r="G17" s="112"/>
      <c r="H17" s="172"/>
      <c r="I17" s="114"/>
      <c r="J17" s="115"/>
      <c r="K17" s="115"/>
      <c r="L17" s="114">
        <f t="shared" ref="L17:L23" si="0">I17*J17*K17</f>
        <v>0</v>
      </c>
      <c r="M17" s="199">
        <v>0.22</v>
      </c>
      <c r="N17" s="116">
        <f t="shared" ref="N17:N23" si="1">L17*1.22</f>
        <v>0</v>
      </c>
      <c r="O17" s="61"/>
      <c r="P17" s="117"/>
      <c r="Q17" s="118">
        <f t="shared" ref="Q17:Q23" si="2">N17-P17</f>
        <v>0</v>
      </c>
      <c r="R17" s="123"/>
    </row>
    <row r="18" spans="1:18" ht="69.900000000000006" customHeight="1" x14ac:dyDescent="0.3">
      <c r="A18" s="110">
        <v>3</v>
      </c>
      <c r="B18" s="166"/>
      <c r="C18" s="112"/>
      <c r="D18" s="114"/>
      <c r="E18" s="111"/>
      <c r="F18" s="111"/>
      <c r="G18" s="112"/>
      <c r="H18" s="172"/>
      <c r="I18" s="114"/>
      <c r="J18" s="115"/>
      <c r="K18" s="115"/>
      <c r="L18" s="114">
        <f t="shared" si="0"/>
        <v>0</v>
      </c>
      <c r="M18" s="199">
        <v>0.22</v>
      </c>
      <c r="N18" s="116">
        <f t="shared" si="1"/>
        <v>0</v>
      </c>
      <c r="O18" s="61"/>
      <c r="P18" s="117"/>
      <c r="Q18" s="118">
        <f t="shared" si="2"/>
        <v>0</v>
      </c>
      <c r="R18" s="123"/>
    </row>
    <row r="19" spans="1:18" ht="69.900000000000006" customHeight="1" x14ac:dyDescent="0.3">
      <c r="A19" s="110">
        <v>4</v>
      </c>
      <c r="B19" s="166"/>
      <c r="C19" s="112"/>
      <c r="D19" s="114"/>
      <c r="E19" s="111"/>
      <c r="F19" s="111"/>
      <c r="G19" s="112"/>
      <c r="H19" s="172"/>
      <c r="I19" s="114"/>
      <c r="J19" s="115"/>
      <c r="K19" s="115"/>
      <c r="L19" s="114">
        <f t="shared" si="0"/>
        <v>0</v>
      </c>
      <c r="M19" s="199">
        <v>0.22</v>
      </c>
      <c r="N19" s="116">
        <f t="shared" si="1"/>
        <v>0</v>
      </c>
      <c r="O19" s="61"/>
      <c r="P19" s="117"/>
      <c r="Q19" s="118">
        <f t="shared" si="2"/>
        <v>0</v>
      </c>
      <c r="R19" s="123"/>
    </row>
    <row r="20" spans="1:18" ht="69.900000000000006" customHeight="1" x14ac:dyDescent="0.3">
      <c r="A20" s="110">
        <v>5</v>
      </c>
      <c r="B20" s="166"/>
      <c r="C20" s="112"/>
      <c r="D20" s="114"/>
      <c r="E20" s="111"/>
      <c r="F20" s="111"/>
      <c r="G20" s="112"/>
      <c r="H20" s="172"/>
      <c r="I20" s="114"/>
      <c r="J20" s="115"/>
      <c r="K20" s="115"/>
      <c r="L20" s="114">
        <f t="shared" si="0"/>
        <v>0</v>
      </c>
      <c r="M20" s="199">
        <v>0.22</v>
      </c>
      <c r="N20" s="116">
        <f t="shared" si="1"/>
        <v>0</v>
      </c>
      <c r="O20" s="61"/>
      <c r="P20" s="117"/>
      <c r="Q20" s="118">
        <f t="shared" si="2"/>
        <v>0</v>
      </c>
      <c r="R20" s="123"/>
    </row>
    <row r="21" spans="1:18" ht="69.900000000000006" customHeight="1" x14ac:dyDescent="0.3">
      <c r="A21" s="110">
        <v>6</v>
      </c>
      <c r="B21" s="166"/>
      <c r="C21" s="112"/>
      <c r="D21" s="114"/>
      <c r="E21" s="111"/>
      <c r="F21" s="111"/>
      <c r="G21" s="112"/>
      <c r="H21" s="172"/>
      <c r="I21" s="114"/>
      <c r="J21" s="115"/>
      <c r="K21" s="115"/>
      <c r="L21" s="114">
        <f t="shared" si="0"/>
        <v>0</v>
      </c>
      <c r="M21" s="199">
        <v>0.22</v>
      </c>
      <c r="N21" s="116">
        <f t="shared" si="1"/>
        <v>0</v>
      </c>
      <c r="O21" s="61"/>
      <c r="P21" s="117"/>
      <c r="Q21" s="118">
        <f t="shared" si="2"/>
        <v>0</v>
      </c>
      <c r="R21" s="123"/>
    </row>
    <row r="22" spans="1:18" ht="69.900000000000006" customHeight="1" x14ac:dyDescent="0.3">
      <c r="A22" s="110">
        <v>7</v>
      </c>
      <c r="B22" s="166"/>
      <c r="C22" s="112"/>
      <c r="D22" s="114"/>
      <c r="E22" s="111"/>
      <c r="F22" s="111"/>
      <c r="G22" s="112"/>
      <c r="H22" s="172"/>
      <c r="I22" s="114"/>
      <c r="J22" s="115"/>
      <c r="K22" s="115"/>
      <c r="L22" s="114">
        <f t="shared" si="0"/>
        <v>0</v>
      </c>
      <c r="M22" s="199">
        <v>0.22</v>
      </c>
      <c r="N22" s="116">
        <f t="shared" si="1"/>
        <v>0</v>
      </c>
      <c r="O22" s="61"/>
      <c r="P22" s="117"/>
      <c r="Q22" s="118">
        <f t="shared" si="2"/>
        <v>0</v>
      </c>
      <c r="R22" s="123"/>
    </row>
    <row r="23" spans="1:18" ht="69.900000000000006" customHeight="1" thickBot="1" x14ac:dyDescent="0.35">
      <c r="A23" s="134">
        <v>8</v>
      </c>
      <c r="B23" s="170"/>
      <c r="C23" s="113"/>
      <c r="D23" s="171"/>
      <c r="E23" s="135"/>
      <c r="F23" s="135"/>
      <c r="G23" s="113"/>
      <c r="H23" s="172"/>
      <c r="I23" s="114"/>
      <c r="J23" s="115"/>
      <c r="K23" s="115"/>
      <c r="L23" s="114">
        <f t="shared" si="0"/>
        <v>0</v>
      </c>
      <c r="M23" s="199">
        <v>0.22</v>
      </c>
      <c r="N23" s="116">
        <f t="shared" si="1"/>
        <v>0</v>
      </c>
      <c r="O23" s="61"/>
      <c r="P23" s="117"/>
      <c r="Q23" s="118">
        <f t="shared" si="2"/>
        <v>0</v>
      </c>
      <c r="R23" s="123"/>
    </row>
    <row r="24" spans="1:18" s="19" customFormat="1" ht="34.950000000000003" customHeight="1" thickTop="1" thickBot="1" x14ac:dyDescent="0.35">
      <c r="A24" s="43"/>
      <c r="B24" s="167"/>
      <c r="C24" s="168"/>
      <c r="D24" s="169"/>
      <c r="E24" s="43"/>
      <c r="F24" s="43"/>
      <c r="G24" s="43"/>
      <c r="H24" s="57" t="s">
        <v>49</v>
      </c>
      <c r="I24" s="58"/>
      <c r="J24" s="45"/>
      <c r="K24" s="50"/>
      <c r="L24" s="46">
        <f>SUM(L16:L23)</f>
        <v>0</v>
      </c>
      <c r="M24" s="66"/>
      <c r="N24" s="46">
        <f>SUM(N16:N23)</f>
        <v>0</v>
      </c>
      <c r="O24" s="46">
        <f>SUM(O16:O23)</f>
        <v>0</v>
      </c>
      <c r="P24" s="47">
        <f>SUM(P16:P23)</f>
        <v>0</v>
      </c>
      <c r="Q24" s="51">
        <f>SUM(Q16:Q23)</f>
        <v>0</v>
      </c>
      <c r="R24" s="107"/>
    </row>
    <row r="25" spans="1:18" ht="15" thickTop="1" x14ac:dyDescent="0.3">
      <c r="A25" s="24"/>
      <c r="B25" s="24"/>
      <c r="C25" s="24"/>
      <c r="D25" s="24"/>
      <c r="E25" s="59"/>
      <c r="F25" s="59"/>
      <c r="G25" s="59"/>
      <c r="H25" s="59"/>
      <c r="I25" s="59"/>
      <c r="J25" s="59"/>
      <c r="K25" s="59"/>
      <c r="L25" s="59"/>
      <c r="M25" s="67"/>
      <c r="N25" s="59"/>
      <c r="O25" s="59"/>
      <c r="P25" s="59"/>
      <c r="Q25" s="59"/>
      <c r="R25" s="59"/>
    </row>
    <row r="26" spans="1:18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68"/>
      <c r="N26" s="24"/>
      <c r="O26" s="24"/>
      <c r="P26" s="24"/>
      <c r="Q26" s="24"/>
      <c r="R26" s="24"/>
    </row>
    <row r="27" spans="1:18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68"/>
      <c r="N27" s="24"/>
      <c r="O27" s="24"/>
      <c r="P27" s="24"/>
      <c r="Q27" s="24"/>
      <c r="R27" s="24"/>
    </row>
    <row r="28" spans="1:18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68"/>
      <c r="N28" s="24"/>
      <c r="O28" s="24"/>
      <c r="P28" s="24"/>
      <c r="Q28" s="24"/>
      <c r="R28" s="24"/>
    </row>
    <row r="29" spans="1:18" s="99" customFormat="1" ht="15.6" x14ac:dyDescent="0.3">
      <c r="A29" s="98" t="s">
        <v>75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100"/>
      <c r="N29" s="98"/>
      <c r="O29" s="98"/>
      <c r="P29" s="98"/>
      <c r="Q29" s="98"/>
      <c r="R29" s="98"/>
    </row>
    <row r="30" spans="1:18" x14ac:dyDescent="0.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68"/>
      <c r="N30" s="24"/>
      <c r="O30" s="24"/>
      <c r="P30" s="24"/>
      <c r="Q30" s="24"/>
      <c r="R30" s="24"/>
    </row>
    <row r="31" spans="1:18" x14ac:dyDescent="0.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68"/>
      <c r="N31" s="24"/>
      <c r="O31" s="24"/>
      <c r="P31" s="24"/>
      <c r="Q31" s="24"/>
      <c r="R31" s="24"/>
    </row>
    <row r="32" spans="1:18" x14ac:dyDescent="0.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68"/>
      <c r="N32" s="24"/>
      <c r="O32" s="24"/>
      <c r="P32" s="24"/>
      <c r="Q32" s="24"/>
      <c r="R32" s="24"/>
    </row>
    <row r="33" spans="1:18" x14ac:dyDescent="0.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68"/>
      <c r="N33" s="24"/>
      <c r="O33" s="24"/>
      <c r="P33" s="24"/>
      <c r="Q33" s="24"/>
      <c r="R33" s="24"/>
    </row>
  </sheetData>
  <mergeCells count="32">
    <mergeCell ref="F14:H14"/>
    <mergeCell ref="I14:I15"/>
    <mergeCell ref="P14:P15"/>
    <mergeCell ref="Q14:Q15"/>
    <mergeCell ref="R14:R15"/>
    <mergeCell ref="B15:C15"/>
    <mergeCell ref="M12:R12"/>
    <mergeCell ref="J14:J15"/>
    <mergeCell ref="K14:K15"/>
    <mergeCell ref="A8:D8"/>
    <mergeCell ref="L14:L15"/>
    <mergeCell ref="M14:M15"/>
    <mergeCell ref="N14:N15"/>
    <mergeCell ref="O14:O15"/>
    <mergeCell ref="A9:K9"/>
    <mergeCell ref="A10:R10"/>
    <mergeCell ref="A12:H12"/>
    <mergeCell ref="I12:K12"/>
    <mergeCell ref="A14:A15"/>
    <mergeCell ref="B14:D14"/>
    <mergeCell ref="E14:E15"/>
    <mergeCell ref="A1:R1"/>
    <mergeCell ref="A2:R2"/>
    <mergeCell ref="A3:R3"/>
    <mergeCell ref="A4:D4"/>
    <mergeCell ref="E4:H4"/>
    <mergeCell ref="P4:R4"/>
    <mergeCell ref="Q5:R5"/>
    <mergeCell ref="A6:D6"/>
    <mergeCell ref="E6:N6"/>
    <mergeCell ref="A7:D7"/>
    <mergeCell ref="E7:N7"/>
  </mergeCells>
  <hyperlinks>
    <hyperlink ref="L12" location="'Allegato 1'!A1" display="'Allegato 1'!A1" xr:uid="{00000000-0004-0000-04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T30"/>
  <sheetViews>
    <sheetView showGridLines="0" topLeftCell="A13" zoomScale="80" zoomScaleNormal="80" workbookViewId="0">
      <selection activeCell="B16" sqref="B16:R16"/>
    </sheetView>
  </sheetViews>
  <sheetFormatPr defaultColWidth="9.109375" defaultRowHeight="14.4" x14ac:dyDescent="0.3"/>
  <cols>
    <col min="1" max="1" width="8.6640625" style="150" customWidth="1"/>
    <col min="2" max="2" width="10.6640625" style="150" customWidth="1"/>
    <col min="3" max="4" width="13.6640625" style="150" customWidth="1"/>
    <col min="5" max="5" width="30.6640625" style="150" customWidth="1"/>
    <col min="6" max="6" width="15.6640625" style="150" customWidth="1"/>
    <col min="7" max="7" width="17.109375" style="150" customWidth="1"/>
    <col min="8" max="8" width="40.6640625" style="150" customWidth="1"/>
    <col min="9" max="9" width="9.109375" style="150"/>
    <col min="10" max="10" width="8.33203125" style="150" customWidth="1"/>
    <col min="11" max="11" width="7.109375" style="150" customWidth="1"/>
    <col min="12" max="12" width="13.6640625" style="150" customWidth="1"/>
    <col min="13" max="13" width="8.6640625" style="69" customWidth="1"/>
    <col min="14" max="17" width="13.6640625" style="150" customWidth="1"/>
    <col min="18" max="18" width="70.6640625" style="150" customWidth="1"/>
    <col min="19" max="16384" width="9.109375" style="150"/>
  </cols>
  <sheetData>
    <row r="1" spans="1:20" ht="76.2" customHeight="1" thickTop="1" x14ac:dyDescent="0.3">
      <c r="A1" s="226" t="s">
        <v>80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1"/>
    </row>
    <row r="2" spans="1:20" s="42" customFormat="1" ht="28.2" customHeight="1" x14ac:dyDescent="0.35">
      <c r="A2" s="312" t="s">
        <v>56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4"/>
    </row>
    <row r="3" spans="1:20" s="42" customFormat="1" ht="28.2" customHeight="1" x14ac:dyDescent="0.35">
      <c r="A3" s="359" t="s">
        <v>119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1"/>
    </row>
    <row r="4" spans="1:20" s="19" customFormat="1" ht="25.2" customHeight="1" x14ac:dyDescent="0.3">
      <c r="A4" s="364" t="s">
        <v>58</v>
      </c>
      <c r="B4" s="365"/>
      <c r="C4" s="365"/>
      <c r="D4" s="365"/>
      <c r="E4" s="333" t="str">
        <f>'Dati iniziali'!K4</f>
        <v>III EDIZIONE -Anno 2019</v>
      </c>
      <c r="F4" s="333"/>
      <c r="G4" s="333"/>
      <c r="H4" s="333"/>
      <c r="I4" s="96"/>
      <c r="J4" s="96"/>
      <c r="K4" s="96"/>
      <c r="L4" s="96"/>
      <c r="M4" s="96"/>
      <c r="N4" s="96"/>
      <c r="O4" s="164" t="s">
        <v>57</v>
      </c>
      <c r="P4" s="333" t="str">
        <f>'Dati iniziali'!H5</f>
        <v>Decreto n. 9320 del 31 Luglio 2019</v>
      </c>
      <c r="Q4" s="333"/>
      <c r="R4" s="372"/>
      <c r="S4" s="48"/>
      <c r="T4" s="49"/>
    </row>
    <row r="5" spans="1:20" s="19" customFormat="1" ht="25.2" customHeight="1" x14ac:dyDescent="0.3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62"/>
      <c r="N5" s="53"/>
      <c r="O5" s="53"/>
      <c r="P5" s="54"/>
      <c r="Q5" s="379" t="s">
        <v>52</v>
      </c>
      <c r="R5" s="380"/>
    </row>
    <row r="6" spans="1:20" s="19" customFormat="1" ht="25.2" customHeight="1" x14ac:dyDescent="0.3">
      <c r="A6" s="368" t="s">
        <v>18</v>
      </c>
      <c r="B6" s="369"/>
      <c r="C6" s="369"/>
      <c r="D6" s="369"/>
      <c r="E6" s="367" t="str">
        <f>+'Dati iniziali'!E9</f>
        <v>ISTITUTO …………………….</v>
      </c>
      <c r="F6" s="367"/>
      <c r="G6" s="367"/>
      <c r="H6" s="367"/>
      <c r="I6" s="367"/>
      <c r="J6" s="367"/>
      <c r="K6" s="367"/>
      <c r="L6" s="367"/>
      <c r="M6" s="367"/>
      <c r="N6" s="367"/>
      <c r="O6" s="54"/>
      <c r="P6" s="22" t="s">
        <v>37</v>
      </c>
      <c r="Q6" s="108">
        <f>+'Dati iniziali'!F7</f>
        <v>0</v>
      </c>
      <c r="R6" s="35"/>
    </row>
    <row r="7" spans="1:20" s="19" customFormat="1" ht="25.2" customHeight="1" x14ac:dyDescent="0.3">
      <c r="A7" s="275" t="s">
        <v>19</v>
      </c>
      <c r="B7" s="269"/>
      <c r="C7" s="269"/>
      <c r="D7" s="269"/>
      <c r="E7" s="322">
        <f>+'Dati iniziali'!E11</f>
        <v>0</v>
      </c>
      <c r="F7" s="322"/>
      <c r="G7" s="322"/>
      <c r="H7" s="322"/>
      <c r="I7" s="322"/>
      <c r="J7" s="322"/>
      <c r="K7" s="322"/>
      <c r="L7" s="322"/>
      <c r="M7" s="322"/>
      <c r="N7" s="322"/>
      <c r="O7" s="160"/>
      <c r="P7" s="160"/>
      <c r="Q7" s="160"/>
      <c r="R7" s="35"/>
    </row>
    <row r="8" spans="1:20" s="19" customFormat="1" ht="25.2" customHeight="1" x14ac:dyDescent="0.3">
      <c r="A8" s="381" t="s">
        <v>20</v>
      </c>
      <c r="B8" s="382"/>
      <c r="C8" s="382"/>
      <c r="D8" s="382"/>
      <c r="E8" s="75" t="str">
        <f>+'Dati iniziali'!K28</f>
        <v>2019.10.1.1….</v>
      </c>
      <c r="F8" s="184"/>
      <c r="G8" s="184"/>
      <c r="H8" s="136"/>
      <c r="I8" s="55"/>
      <c r="J8" s="55"/>
      <c r="K8" s="55"/>
      <c r="L8" s="55"/>
      <c r="M8" s="63"/>
      <c r="N8" s="55"/>
      <c r="O8" s="136"/>
      <c r="P8" s="136"/>
      <c r="Q8" s="160"/>
      <c r="R8" s="35"/>
    </row>
    <row r="9" spans="1:20" s="19" customFormat="1" ht="28.2" customHeight="1" x14ac:dyDescent="0.3">
      <c r="A9" s="358"/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160"/>
      <c r="M9" s="64"/>
      <c r="N9" s="160"/>
      <c r="O9" s="160"/>
      <c r="P9" s="160"/>
      <c r="Q9" s="30"/>
      <c r="R9" s="31"/>
    </row>
    <row r="10" spans="1:20" s="20" customFormat="1" ht="28.2" customHeight="1" x14ac:dyDescent="0.35">
      <c r="A10" s="373" t="s">
        <v>72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5"/>
    </row>
    <row r="11" spans="1:20" s="19" customFormat="1" ht="28.2" customHeight="1" x14ac:dyDescent="0.3">
      <c r="A11" s="163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64"/>
      <c r="N11" s="160"/>
      <c r="O11" s="160"/>
      <c r="P11" s="160"/>
      <c r="Q11" s="160"/>
      <c r="R11" s="35"/>
    </row>
    <row r="12" spans="1:20" s="142" customFormat="1" ht="30" customHeight="1" x14ac:dyDescent="0.35">
      <c r="A12" s="341" t="s">
        <v>106</v>
      </c>
      <c r="B12" s="342"/>
      <c r="C12" s="342"/>
      <c r="D12" s="342"/>
      <c r="E12" s="342"/>
      <c r="F12" s="342"/>
      <c r="G12" s="342"/>
      <c r="H12" s="343"/>
      <c r="I12" s="376" t="s">
        <v>38</v>
      </c>
      <c r="J12" s="377"/>
      <c r="K12" s="378"/>
      <c r="L12" s="95" t="s">
        <v>30</v>
      </c>
      <c r="M12" s="346" t="s">
        <v>117</v>
      </c>
      <c r="N12" s="347"/>
      <c r="O12" s="347"/>
      <c r="P12" s="347"/>
      <c r="Q12" s="347"/>
      <c r="R12" s="141"/>
    </row>
    <row r="13" spans="1:20" s="19" customFormat="1" ht="25.2" customHeight="1" x14ac:dyDescent="0.3">
      <c r="A13" s="39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65"/>
      <c r="N13" s="41"/>
      <c r="O13" s="41"/>
      <c r="P13" s="41"/>
      <c r="Q13" s="41"/>
      <c r="R13" s="56"/>
    </row>
    <row r="14" spans="1:20" s="122" customFormat="1" ht="99.9" customHeight="1" x14ac:dyDescent="0.3">
      <c r="A14" s="392" t="s">
        <v>39</v>
      </c>
      <c r="B14" s="385" t="s">
        <v>90</v>
      </c>
      <c r="C14" s="385"/>
      <c r="D14" s="385"/>
      <c r="E14" s="336" t="s">
        <v>40</v>
      </c>
      <c r="F14" s="393" t="s">
        <v>86</v>
      </c>
      <c r="G14" s="394"/>
      <c r="H14" s="395"/>
      <c r="I14" s="334" t="s">
        <v>53</v>
      </c>
      <c r="J14" s="336" t="s">
        <v>74</v>
      </c>
      <c r="K14" s="334" t="s">
        <v>51</v>
      </c>
      <c r="L14" s="334" t="s">
        <v>54</v>
      </c>
      <c r="M14" s="388" t="s">
        <v>55</v>
      </c>
      <c r="N14" s="334" t="s">
        <v>25</v>
      </c>
      <c r="O14" s="386" t="s">
        <v>47</v>
      </c>
      <c r="P14" s="390" t="s">
        <v>48</v>
      </c>
      <c r="Q14" s="386" t="s">
        <v>26</v>
      </c>
      <c r="R14" s="383" t="s">
        <v>50</v>
      </c>
    </row>
    <row r="15" spans="1:20" s="122" customFormat="1" ht="50.1" customHeight="1" x14ac:dyDescent="0.3">
      <c r="A15" s="392"/>
      <c r="B15" s="385" t="s">
        <v>83</v>
      </c>
      <c r="C15" s="385"/>
      <c r="D15" s="165" t="s">
        <v>82</v>
      </c>
      <c r="E15" s="337"/>
      <c r="F15" s="165" t="s">
        <v>87</v>
      </c>
      <c r="G15" s="165" t="s">
        <v>88</v>
      </c>
      <c r="H15" s="165" t="s">
        <v>89</v>
      </c>
      <c r="I15" s="335"/>
      <c r="J15" s="337"/>
      <c r="K15" s="335"/>
      <c r="L15" s="335"/>
      <c r="M15" s="389"/>
      <c r="N15" s="335"/>
      <c r="O15" s="387"/>
      <c r="P15" s="391"/>
      <c r="Q15" s="387"/>
      <c r="R15" s="384"/>
    </row>
    <row r="16" spans="1:20" ht="69.900000000000006" customHeight="1" x14ac:dyDescent="0.3">
      <c r="A16" s="110">
        <v>1</v>
      </c>
      <c r="B16" s="166"/>
      <c r="C16" s="112"/>
      <c r="D16" s="114"/>
      <c r="E16" s="111"/>
      <c r="F16" s="111"/>
      <c r="G16" s="112"/>
      <c r="H16" s="172"/>
      <c r="I16" s="114"/>
      <c r="J16" s="115"/>
      <c r="K16" s="115"/>
      <c r="L16" s="114"/>
      <c r="M16" s="199"/>
      <c r="N16" s="116"/>
      <c r="O16" s="61"/>
      <c r="P16" s="117"/>
      <c r="Q16" s="118"/>
      <c r="R16" s="123"/>
    </row>
    <row r="17" spans="1:18" ht="69.900000000000006" customHeight="1" x14ac:dyDescent="0.3">
      <c r="A17" s="110">
        <v>2</v>
      </c>
      <c r="B17" s="166"/>
      <c r="C17" s="112"/>
      <c r="D17" s="114"/>
      <c r="E17" s="111"/>
      <c r="F17" s="111"/>
      <c r="G17" s="112"/>
      <c r="H17" s="172"/>
      <c r="I17" s="114"/>
      <c r="J17" s="115"/>
      <c r="K17" s="115"/>
      <c r="L17" s="114">
        <f t="shared" ref="L17:L20" si="0">I17*J17*K17</f>
        <v>0</v>
      </c>
      <c r="M17" s="199">
        <v>0.22</v>
      </c>
      <c r="N17" s="116">
        <f t="shared" ref="N17:N20" si="1">L17*1.22</f>
        <v>0</v>
      </c>
      <c r="O17" s="61"/>
      <c r="P17" s="117"/>
      <c r="Q17" s="118">
        <f t="shared" ref="Q17:Q20" si="2">N17-P17</f>
        <v>0</v>
      </c>
      <c r="R17" s="123"/>
    </row>
    <row r="18" spans="1:18" ht="69.900000000000006" customHeight="1" x14ac:dyDescent="0.3">
      <c r="A18" s="110">
        <v>3</v>
      </c>
      <c r="B18" s="166"/>
      <c r="C18" s="112"/>
      <c r="D18" s="114"/>
      <c r="E18" s="111"/>
      <c r="F18" s="111"/>
      <c r="G18" s="112"/>
      <c r="H18" s="172"/>
      <c r="I18" s="114"/>
      <c r="J18" s="115"/>
      <c r="K18" s="115"/>
      <c r="L18" s="114">
        <f t="shared" si="0"/>
        <v>0</v>
      </c>
      <c r="M18" s="199">
        <v>0.22</v>
      </c>
      <c r="N18" s="116">
        <f t="shared" si="1"/>
        <v>0</v>
      </c>
      <c r="O18" s="61"/>
      <c r="P18" s="117"/>
      <c r="Q18" s="118">
        <f t="shared" si="2"/>
        <v>0</v>
      </c>
      <c r="R18" s="123"/>
    </row>
    <row r="19" spans="1:18" ht="69.900000000000006" customHeight="1" x14ac:dyDescent="0.3">
      <c r="A19" s="110">
        <v>4</v>
      </c>
      <c r="B19" s="166"/>
      <c r="C19" s="112"/>
      <c r="D19" s="114"/>
      <c r="E19" s="111"/>
      <c r="F19" s="111"/>
      <c r="G19" s="112"/>
      <c r="H19" s="172"/>
      <c r="I19" s="114"/>
      <c r="J19" s="115"/>
      <c r="K19" s="115"/>
      <c r="L19" s="114">
        <f t="shared" si="0"/>
        <v>0</v>
      </c>
      <c r="M19" s="199">
        <v>0.22</v>
      </c>
      <c r="N19" s="116">
        <f t="shared" si="1"/>
        <v>0</v>
      </c>
      <c r="O19" s="61"/>
      <c r="P19" s="117"/>
      <c r="Q19" s="118">
        <f t="shared" si="2"/>
        <v>0</v>
      </c>
      <c r="R19" s="123"/>
    </row>
    <row r="20" spans="1:18" ht="69.900000000000006" customHeight="1" thickBot="1" x14ac:dyDescent="0.35">
      <c r="A20" s="134">
        <v>5</v>
      </c>
      <c r="B20" s="170"/>
      <c r="C20" s="113"/>
      <c r="D20" s="171"/>
      <c r="E20" s="135"/>
      <c r="F20" s="135"/>
      <c r="G20" s="113"/>
      <c r="H20" s="172"/>
      <c r="I20" s="114"/>
      <c r="J20" s="115"/>
      <c r="K20" s="115"/>
      <c r="L20" s="114">
        <f t="shared" si="0"/>
        <v>0</v>
      </c>
      <c r="M20" s="199">
        <v>0.22</v>
      </c>
      <c r="N20" s="116">
        <f t="shared" si="1"/>
        <v>0</v>
      </c>
      <c r="O20" s="61"/>
      <c r="P20" s="117"/>
      <c r="Q20" s="118">
        <f t="shared" si="2"/>
        <v>0</v>
      </c>
      <c r="R20" s="123"/>
    </row>
    <row r="21" spans="1:18" s="19" customFormat="1" ht="34.950000000000003" customHeight="1" thickTop="1" thickBot="1" x14ac:dyDescent="0.35">
      <c r="A21" s="43"/>
      <c r="B21" s="167"/>
      <c r="C21" s="168"/>
      <c r="D21" s="169"/>
      <c r="E21" s="43"/>
      <c r="F21" s="43"/>
      <c r="G21" s="43"/>
      <c r="H21" s="57" t="s">
        <v>49</v>
      </c>
      <c r="I21" s="58"/>
      <c r="J21" s="45"/>
      <c r="K21" s="50"/>
      <c r="L21" s="46">
        <f>SUM(L16:L20)</f>
        <v>0</v>
      </c>
      <c r="M21" s="66"/>
      <c r="N21" s="46">
        <f>SUM(N16:N20)</f>
        <v>0</v>
      </c>
      <c r="O21" s="46">
        <f>SUM(O16:O20)</f>
        <v>0</v>
      </c>
      <c r="P21" s="47">
        <f>SUM(P16:P20)</f>
        <v>0</v>
      </c>
      <c r="Q21" s="51">
        <f>SUM(Q16:Q20)</f>
        <v>0</v>
      </c>
      <c r="R21" s="107"/>
    </row>
    <row r="22" spans="1:18" ht="15" thickTop="1" x14ac:dyDescent="0.3">
      <c r="A22" s="24"/>
      <c r="B22" s="24"/>
      <c r="C22" s="24"/>
      <c r="D22" s="24"/>
      <c r="E22" s="59"/>
      <c r="F22" s="59"/>
      <c r="G22" s="59"/>
      <c r="H22" s="59"/>
      <c r="I22" s="59"/>
      <c r="J22" s="59"/>
      <c r="K22" s="59"/>
      <c r="L22" s="59"/>
      <c r="M22" s="67"/>
      <c r="N22" s="59"/>
      <c r="O22" s="59"/>
      <c r="P22" s="59"/>
      <c r="Q22" s="59"/>
      <c r="R22" s="59"/>
    </row>
    <row r="23" spans="1:18" x14ac:dyDescent="0.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68"/>
      <c r="N23" s="24"/>
      <c r="O23" s="24"/>
      <c r="P23" s="24"/>
      <c r="Q23" s="24"/>
      <c r="R23" s="24"/>
    </row>
    <row r="24" spans="1:18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68"/>
      <c r="N24" s="24"/>
      <c r="O24" s="24"/>
      <c r="P24" s="24"/>
      <c r="Q24" s="24"/>
      <c r="R24" s="24"/>
    </row>
    <row r="25" spans="1:18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68"/>
      <c r="N25" s="24"/>
      <c r="O25" s="24"/>
      <c r="P25" s="24"/>
      <c r="Q25" s="24"/>
      <c r="R25" s="24"/>
    </row>
    <row r="26" spans="1:18" s="99" customFormat="1" ht="15.6" x14ac:dyDescent="0.3">
      <c r="A26" s="98" t="s">
        <v>75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100"/>
      <c r="N26" s="98"/>
      <c r="O26" s="98"/>
      <c r="P26" s="98"/>
      <c r="Q26" s="98"/>
      <c r="R26" s="98"/>
    </row>
    <row r="27" spans="1:18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68"/>
      <c r="N27" s="24"/>
      <c r="O27" s="24"/>
      <c r="P27" s="24"/>
      <c r="Q27" s="24"/>
      <c r="R27" s="24"/>
    </row>
    <row r="28" spans="1:18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68"/>
      <c r="N28" s="24"/>
      <c r="O28" s="24"/>
      <c r="P28" s="24"/>
      <c r="Q28" s="24"/>
      <c r="R28" s="24"/>
    </row>
    <row r="29" spans="1:18" x14ac:dyDescent="0.3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68"/>
      <c r="N29" s="24"/>
      <c r="O29" s="24"/>
      <c r="P29" s="24"/>
      <c r="Q29" s="24"/>
      <c r="R29" s="24"/>
    </row>
    <row r="30" spans="1:18" x14ac:dyDescent="0.3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68"/>
      <c r="N30" s="24"/>
      <c r="O30" s="24"/>
      <c r="P30" s="24"/>
      <c r="Q30" s="24"/>
      <c r="R30" s="24"/>
    </row>
  </sheetData>
  <mergeCells count="32">
    <mergeCell ref="P14:P15"/>
    <mergeCell ref="Q14:Q15"/>
    <mergeCell ref="R14:R15"/>
    <mergeCell ref="B15:C15"/>
    <mergeCell ref="J14:J15"/>
    <mergeCell ref="K14:K15"/>
    <mergeCell ref="L14:L15"/>
    <mergeCell ref="M14:M15"/>
    <mergeCell ref="N14:N15"/>
    <mergeCell ref="O14:O15"/>
    <mergeCell ref="A9:K9"/>
    <mergeCell ref="A10:R10"/>
    <mergeCell ref="A12:H12"/>
    <mergeCell ref="I12:K12"/>
    <mergeCell ref="M12:Q12"/>
    <mergeCell ref="A14:A15"/>
    <mergeCell ref="B14:D14"/>
    <mergeCell ref="E14:E15"/>
    <mergeCell ref="F14:H14"/>
    <mergeCell ref="I14:I15"/>
    <mergeCell ref="A8:D8"/>
    <mergeCell ref="A1:R1"/>
    <mergeCell ref="A2:R2"/>
    <mergeCell ref="A3:R3"/>
    <mergeCell ref="A4:D4"/>
    <mergeCell ref="E4:H4"/>
    <mergeCell ref="P4:R4"/>
    <mergeCell ref="Q5:R5"/>
    <mergeCell ref="A6:D6"/>
    <mergeCell ref="E6:N6"/>
    <mergeCell ref="A7:D7"/>
    <mergeCell ref="E7:N7"/>
  </mergeCells>
  <hyperlinks>
    <hyperlink ref="L12" location="'Allegato 1'!A1" display="'Allegato 1'!A1" xr:uid="{00000000-0004-0000-05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Q28"/>
  <sheetViews>
    <sheetView showGridLines="0" topLeftCell="A10" zoomScale="80" zoomScaleNormal="80" workbookViewId="0">
      <selection activeCell="B16" sqref="B16:N16"/>
    </sheetView>
  </sheetViews>
  <sheetFormatPr defaultColWidth="9.109375" defaultRowHeight="14.4" x14ac:dyDescent="0.3"/>
  <cols>
    <col min="1" max="1" width="8.6640625" style="150" customWidth="1"/>
    <col min="2" max="2" width="10.6640625" style="150" customWidth="1"/>
    <col min="3" max="4" width="13.6640625" style="150" customWidth="1"/>
    <col min="5" max="5" width="30.6640625" style="150" customWidth="1"/>
    <col min="6" max="6" width="15.6640625" style="150" customWidth="1"/>
    <col min="7" max="7" width="17.109375" style="150" customWidth="1"/>
    <col min="8" max="8" width="40.6640625" style="150" customWidth="1"/>
    <col min="9" max="9" width="13.6640625" style="150" customWidth="1"/>
    <col min="10" max="10" width="8.6640625" style="69" customWidth="1"/>
    <col min="11" max="14" width="13.6640625" style="150" customWidth="1"/>
    <col min="15" max="15" width="70.6640625" style="150" customWidth="1"/>
    <col min="16" max="16384" width="9.109375" style="150"/>
  </cols>
  <sheetData>
    <row r="1" spans="1:17" ht="76.2" customHeight="1" thickTop="1" x14ac:dyDescent="0.3">
      <c r="A1" s="226" t="s">
        <v>80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1"/>
    </row>
    <row r="2" spans="1:17" s="42" customFormat="1" ht="28.2" customHeight="1" x14ac:dyDescent="0.35">
      <c r="A2" s="312" t="s">
        <v>56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4"/>
    </row>
    <row r="3" spans="1:17" s="42" customFormat="1" ht="28.2" customHeight="1" x14ac:dyDescent="0.35">
      <c r="A3" s="359" t="s">
        <v>119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1"/>
    </row>
    <row r="4" spans="1:17" s="19" customFormat="1" ht="25.2" customHeight="1" x14ac:dyDescent="0.3">
      <c r="A4" s="364" t="s">
        <v>58</v>
      </c>
      <c r="B4" s="365"/>
      <c r="C4" s="365"/>
      <c r="D4" s="365"/>
      <c r="E4" s="333" t="str">
        <f>'Dati iniziali'!K4</f>
        <v>III EDIZIONE -Anno 2019</v>
      </c>
      <c r="F4" s="333"/>
      <c r="G4" s="333"/>
      <c r="H4" s="333"/>
      <c r="I4" s="96"/>
      <c r="J4" s="96"/>
      <c r="K4" s="96"/>
      <c r="L4" s="164" t="s">
        <v>57</v>
      </c>
      <c r="M4" s="333" t="str">
        <f>'Dati iniziali'!H5</f>
        <v>Decreto n. 9320 del 31 Luglio 2019</v>
      </c>
      <c r="N4" s="333"/>
      <c r="O4" s="372"/>
      <c r="P4" s="48"/>
      <c r="Q4" s="49"/>
    </row>
    <row r="5" spans="1:17" s="19" customFormat="1" ht="25.2" customHeight="1" x14ac:dyDescent="0.3">
      <c r="A5" s="52"/>
      <c r="B5" s="53"/>
      <c r="C5" s="53"/>
      <c r="D5" s="53"/>
      <c r="E5" s="53"/>
      <c r="F5" s="53"/>
      <c r="G5" s="53"/>
      <c r="H5" s="53"/>
      <c r="I5" s="53"/>
      <c r="J5" s="62"/>
      <c r="K5" s="53"/>
      <c r="L5" s="53"/>
      <c r="M5" s="54"/>
      <c r="N5" s="379" t="s">
        <v>52</v>
      </c>
      <c r="O5" s="380"/>
    </row>
    <row r="6" spans="1:17" s="19" customFormat="1" ht="25.2" customHeight="1" x14ac:dyDescent="0.3">
      <c r="A6" s="368" t="s">
        <v>18</v>
      </c>
      <c r="B6" s="369"/>
      <c r="C6" s="369"/>
      <c r="D6" s="369"/>
      <c r="E6" s="367" t="str">
        <f>+'Dati iniziali'!E9</f>
        <v>ISTITUTO …………………….</v>
      </c>
      <c r="F6" s="367"/>
      <c r="G6" s="367"/>
      <c r="H6" s="367"/>
      <c r="I6" s="367"/>
      <c r="J6" s="367"/>
      <c r="K6" s="367"/>
      <c r="L6" s="54"/>
      <c r="M6" s="22" t="s">
        <v>37</v>
      </c>
      <c r="N6" s="108">
        <f>+'Dati iniziali'!F7</f>
        <v>0</v>
      </c>
      <c r="O6" s="35"/>
    </row>
    <row r="7" spans="1:17" s="19" customFormat="1" ht="25.2" customHeight="1" x14ac:dyDescent="0.3">
      <c r="A7" s="275" t="s">
        <v>19</v>
      </c>
      <c r="B7" s="269"/>
      <c r="C7" s="269"/>
      <c r="D7" s="269"/>
      <c r="E7" s="322">
        <f>+'Dati iniziali'!E11</f>
        <v>0</v>
      </c>
      <c r="F7" s="322"/>
      <c r="G7" s="322"/>
      <c r="H7" s="322"/>
      <c r="I7" s="322"/>
      <c r="J7" s="322"/>
      <c r="K7" s="322"/>
      <c r="L7" s="160"/>
      <c r="M7" s="160"/>
      <c r="N7" s="160"/>
      <c r="O7" s="35"/>
    </row>
    <row r="8" spans="1:17" s="19" customFormat="1" ht="25.2" customHeight="1" x14ac:dyDescent="0.3">
      <c r="A8" s="381" t="s">
        <v>20</v>
      </c>
      <c r="B8" s="382"/>
      <c r="C8" s="382"/>
      <c r="D8" s="382"/>
      <c r="E8" s="75" t="str">
        <f>+'Dati iniziali'!K28</f>
        <v>2019.10.1.1….</v>
      </c>
      <c r="F8" s="184"/>
      <c r="G8" s="184"/>
      <c r="H8" s="136"/>
      <c r="I8" s="55"/>
      <c r="J8" s="63"/>
      <c r="K8" s="55"/>
      <c r="L8" s="136"/>
      <c r="M8" s="136"/>
      <c r="N8" s="160"/>
      <c r="O8" s="35"/>
    </row>
    <row r="9" spans="1:17" s="19" customFormat="1" ht="28.2" customHeight="1" x14ac:dyDescent="0.3">
      <c r="A9" s="358"/>
      <c r="B9" s="319"/>
      <c r="C9" s="319"/>
      <c r="D9" s="319"/>
      <c r="E9" s="319"/>
      <c r="F9" s="319"/>
      <c r="G9" s="319"/>
      <c r="H9" s="319"/>
      <c r="I9" s="160"/>
      <c r="J9" s="64"/>
      <c r="K9" s="160"/>
      <c r="L9" s="160"/>
      <c r="M9" s="160"/>
      <c r="N9" s="30"/>
      <c r="O9" s="31"/>
    </row>
    <row r="10" spans="1:17" s="20" customFormat="1" ht="28.2" customHeight="1" x14ac:dyDescent="0.35">
      <c r="A10" s="373" t="s">
        <v>72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5"/>
    </row>
    <row r="11" spans="1:17" s="19" customFormat="1" ht="28.2" customHeight="1" x14ac:dyDescent="0.3">
      <c r="A11" s="163"/>
      <c r="B11" s="160"/>
      <c r="C11" s="160"/>
      <c r="D11" s="160"/>
      <c r="E11" s="160"/>
      <c r="F11" s="160"/>
      <c r="G11" s="160"/>
      <c r="H11" s="160"/>
      <c r="I11" s="160"/>
      <c r="J11" s="64"/>
      <c r="K11" s="160"/>
      <c r="L11" s="160"/>
      <c r="M11" s="160"/>
      <c r="N11" s="160"/>
      <c r="O11" s="35"/>
    </row>
    <row r="12" spans="1:17" s="142" customFormat="1" ht="30" customHeight="1" x14ac:dyDescent="0.35">
      <c r="A12" s="341" t="s">
        <v>106</v>
      </c>
      <c r="B12" s="342"/>
      <c r="C12" s="342"/>
      <c r="D12" s="342"/>
      <c r="E12" s="342"/>
      <c r="F12" s="342"/>
      <c r="G12" s="342"/>
      <c r="H12" s="185" t="s">
        <v>38</v>
      </c>
      <c r="I12" s="95" t="s">
        <v>31</v>
      </c>
      <c r="J12" s="346" t="s">
        <v>107</v>
      </c>
      <c r="K12" s="347"/>
      <c r="L12" s="347"/>
      <c r="M12" s="347"/>
      <c r="N12" s="347"/>
      <c r="O12" s="141"/>
    </row>
    <row r="13" spans="1:17" s="19" customFormat="1" ht="25.2" customHeight="1" x14ac:dyDescent="0.3">
      <c r="A13" s="39"/>
      <c r="B13" s="40"/>
      <c r="C13" s="41"/>
      <c r="D13" s="41"/>
      <c r="E13" s="41"/>
      <c r="F13" s="41"/>
      <c r="G13" s="41"/>
      <c r="H13" s="41"/>
      <c r="I13" s="41"/>
      <c r="J13" s="65"/>
      <c r="K13" s="41"/>
      <c r="L13" s="41"/>
      <c r="M13" s="41"/>
      <c r="N13" s="41"/>
      <c r="O13" s="56"/>
    </row>
    <row r="14" spans="1:17" s="122" customFormat="1" ht="99.9" customHeight="1" x14ac:dyDescent="0.3">
      <c r="A14" s="392" t="s">
        <v>39</v>
      </c>
      <c r="B14" s="385" t="s">
        <v>90</v>
      </c>
      <c r="C14" s="385"/>
      <c r="D14" s="385"/>
      <c r="E14" s="336" t="s">
        <v>40</v>
      </c>
      <c r="F14" s="393" t="s">
        <v>86</v>
      </c>
      <c r="G14" s="394"/>
      <c r="H14" s="395"/>
      <c r="I14" s="334" t="s">
        <v>54</v>
      </c>
      <c r="J14" s="388" t="s">
        <v>55</v>
      </c>
      <c r="K14" s="334" t="s">
        <v>25</v>
      </c>
      <c r="L14" s="386" t="s">
        <v>47</v>
      </c>
      <c r="M14" s="390" t="s">
        <v>48</v>
      </c>
      <c r="N14" s="386" t="s">
        <v>26</v>
      </c>
      <c r="O14" s="383" t="s">
        <v>50</v>
      </c>
    </row>
    <row r="15" spans="1:17" s="122" customFormat="1" ht="50.1" customHeight="1" x14ac:dyDescent="0.3">
      <c r="A15" s="392"/>
      <c r="B15" s="385" t="s">
        <v>83</v>
      </c>
      <c r="C15" s="385"/>
      <c r="D15" s="165" t="s">
        <v>82</v>
      </c>
      <c r="E15" s="337"/>
      <c r="F15" s="165" t="s">
        <v>87</v>
      </c>
      <c r="G15" s="165" t="s">
        <v>88</v>
      </c>
      <c r="H15" s="165" t="s">
        <v>89</v>
      </c>
      <c r="I15" s="335"/>
      <c r="J15" s="389"/>
      <c r="K15" s="335"/>
      <c r="L15" s="387"/>
      <c r="M15" s="391"/>
      <c r="N15" s="387"/>
      <c r="O15" s="384"/>
    </row>
    <row r="16" spans="1:17" ht="69.900000000000006" customHeight="1" x14ac:dyDescent="0.3">
      <c r="A16" s="110">
        <v>1</v>
      </c>
      <c r="B16" s="166"/>
      <c r="C16" s="112"/>
      <c r="D16" s="114"/>
      <c r="E16" s="111"/>
      <c r="F16" s="111"/>
      <c r="G16" s="112"/>
      <c r="H16" s="172"/>
      <c r="I16" s="114"/>
      <c r="J16" s="199"/>
      <c r="K16" s="116"/>
      <c r="L16" s="61"/>
      <c r="M16" s="117"/>
      <c r="N16" s="118"/>
      <c r="O16" s="123"/>
    </row>
    <row r="17" spans="1:15" ht="69.900000000000006" customHeight="1" x14ac:dyDescent="0.3">
      <c r="A17" s="110">
        <v>2</v>
      </c>
      <c r="B17" s="166"/>
      <c r="C17" s="112"/>
      <c r="D17" s="114"/>
      <c r="E17" s="111"/>
      <c r="F17" s="111"/>
      <c r="G17" s="112"/>
      <c r="H17" s="172"/>
      <c r="I17" s="114"/>
      <c r="J17" s="199">
        <v>0.22</v>
      </c>
      <c r="K17" s="116">
        <f t="shared" ref="K17:K18" si="0">I17*1.22</f>
        <v>0</v>
      </c>
      <c r="L17" s="61"/>
      <c r="M17" s="117"/>
      <c r="N17" s="118">
        <f t="shared" ref="N17:N18" si="1">K17-M17</f>
        <v>0</v>
      </c>
      <c r="O17" s="123"/>
    </row>
    <row r="18" spans="1:15" ht="69.900000000000006" customHeight="1" thickBot="1" x14ac:dyDescent="0.35">
      <c r="A18" s="134">
        <v>3</v>
      </c>
      <c r="B18" s="170"/>
      <c r="C18" s="113"/>
      <c r="D18" s="171"/>
      <c r="E18" s="135"/>
      <c r="F18" s="135"/>
      <c r="G18" s="113"/>
      <c r="H18" s="172"/>
      <c r="I18" s="114"/>
      <c r="J18" s="199">
        <v>0.22</v>
      </c>
      <c r="K18" s="116">
        <f t="shared" si="0"/>
        <v>0</v>
      </c>
      <c r="L18" s="61"/>
      <c r="M18" s="117"/>
      <c r="N18" s="118">
        <f t="shared" si="1"/>
        <v>0</v>
      </c>
      <c r="O18" s="123"/>
    </row>
    <row r="19" spans="1:15" s="19" customFormat="1" ht="34.950000000000003" customHeight="1" thickTop="1" thickBot="1" x14ac:dyDescent="0.35">
      <c r="A19" s="43"/>
      <c r="B19" s="167"/>
      <c r="C19" s="168"/>
      <c r="D19" s="169"/>
      <c r="E19" s="43"/>
      <c r="F19" s="43"/>
      <c r="G19" s="43"/>
      <c r="H19" s="57" t="s">
        <v>49</v>
      </c>
      <c r="I19" s="46">
        <f>SUM(I16:I18)</f>
        <v>0</v>
      </c>
      <c r="J19" s="66"/>
      <c r="K19" s="46">
        <f>SUM(K16:K18)</f>
        <v>0</v>
      </c>
      <c r="L19" s="46">
        <f>SUM(L16:L18)</f>
        <v>0</v>
      </c>
      <c r="M19" s="47">
        <f>SUM(M16:M18)</f>
        <v>0</v>
      </c>
      <c r="N19" s="51">
        <f>SUM(N16:N18)</f>
        <v>0</v>
      </c>
      <c r="O19" s="107"/>
    </row>
    <row r="20" spans="1:15" ht="15" thickTop="1" x14ac:dyDescent="0.3">
      <c r="A20" s="24"/>
      <c r="B20" s="24"/>
      <c r="C20" s="24"/>
      <c r="D20" s="24"/>
      <c r="E20" s="59"/>
      <c r="F20" s="59"/>
      <c r="G20" s="59"/>
      <c r="H20" s="59"/>
      <c r="I20" s="59"/>
      <c r="J20" s="67"/>
      <c r="K20" s="59"/>
      <c r="L20" s="59"/>
      <c r="M20" s="59"/>
      <c r="N20" s="59"/>
      <c r="O20" s="59"/>
    </row>
    <row r="21" spans="1:15" x14ac:dyDescent="0.3">
      <c r="A21" s="24"/>
      <c r="B21" s="24"/>
      <c r="C21" s="24"/>
      <c r="D21" s="24"/>
      <c r="E21" s="24"/>
      <c r="F21" s="24"/>
      <c r="G21" s="24"/>
      <c r="H21" s="24"/>
      <c r="I21" s="24"/>
      <c r="J21" s="68"/>
      <c r="K21" s="24"/>
      <c r="L21" s="24"/>
      <c r="M21" s="24"/>
      <c r="N21" s="24"/>
      <c r="O21" s="24"/>
    </row>
    <row r="22" spans="1:15" x14ac:dyDescent="0.3">
      <c r="A22" s="24"/>
      <c r="B22" s="24"/>
      <c r="C22" s="24"/>
      <c r="D22" s="24"/>
      <c r="E22" s="24"/>
      <c r="F22" s="24"/>
      <c r="G22" s="24"/>
      <c r="H22" s="24"/>
      <c r="I22" s="24"/>
      <c r="J22" s="68"/>
      <c r="K22" s="24"/>
      <c r="L22" s="24"/>
      <c r="M22" s="24"/>
      <c r="N22" s="24"/>
      <c r="O22" s="24"/>
    </row>
    <row r="23" spans="1:15" x14ac:dyDescent="0.3">
      <c r="A23" s="24"/>
      <c r="B23" s="24"/>
      <c r="C23" s="24"/>
      <c r="D23" s="24"/>
      <c r="E23" s="24"/>
      <c r="F23" s="24"/>
      <c r="G23" s="24"/>
      <c r="H23" s="24"/>
      <c r="I23" s="24"/>
      <c r="J23" s="68"/>
      <c r="K23" s="24"/>
      <c r="L23" s="24"/>
      <c r="M23" s="24"/>
      <c r="N23" s="24"/>
      <c r="O23" s="24"/>
    </row>
    <row r="24" spans="1:15" s="99" customFormat="1" ht="15.6" x14ac:dyDescent="0.3">
      <c r="A24" s="98"/>
      <c r="B24" s="98"/>
      <c r="C24" s="98"/>
      <c r="D24" s="98"/>
      <c r="E24" s="98"/>
      <c r="F24" s="98"/>
      <c r="G24" s="98"/>
      <c r="H24" s="98"/>
      <c r="I24" s="98"/>
      <c r="J24" s="100"/>
      <c r="K24" s="98"/>
      <c r="L24" s="98"/>
      <c r="M24" s="98"/>
      <c r="N24" s="98"/>
      <c r="O24" s="98"/>
    </row>
    <row r="25" spans="1:15" x14ac:dyDescent="0.3">
      <c r="A25" s="24"/>
      <c r="B25" s="24"/>
      <c r="C25" s="24"/>
      <c r="D25" s="24"/>
      <c r="E25" s="24"/>
      <c r="F25" s="24"/>
      <c r="G25" s="24"/>
      <c r="H25" s="24"/>
      <c r="I25" s="24"/>
      <c r="J25" s="68"/>
      <c r="K25" s="24"/>
      <c r="L25" s="24"/>
      <c r="M25" s="24"/>
      <c r="N25" s="24"/>
      <c r="O25" s="24"/>
    </row>
    <row r="26" spans="1:15" x14ac:dyDescent="0.3">
      <c r="A26" s="24"/>
      <c r="B26" s="24"/>
      <c r="C26" s="24"/>
      <c r="D26" s="24"/>
      <c r="E26" s="24"/>
      <c r="F26" s="24"/>
      <c r="G26" s="24"/>
      <c r="H26" s="24"/>
      <c r="I26" s="24"/>
      <c r="J26" s="68"/>
      <c r="K26" s="24"/>
      <c r="L26" s="24"/>
      <c r="M26" s="24"/>
      <c r="N26" s="24"/>
      <c r="O26" s="24"/>
    </row>
    <row r="27" spans="1:15" x14ac:dyDescent="0.3">
      <c r="A27" s="24"/>
      <c r="B27" s="24"/>
      <c r="C27" s="24"/>
      <c r="D27" s="24"/>
      <c r="E27" s="24"/>
      <c r="F27" s="24"/>
      <c r="G27" s="24"/>
      <c r="H27" s="24"/>
      <c r="I27" s="24"/>
      <c r="J27" s="68"/>
      <c r="K27" s="24"/>
      <c r="L27" s="24"/>
      <c r="M27" s="24"/>
      <c r="N27" s="24"/>
      <c r="O27" s="24"/>
    </row>
    <row r="28" spans="1:15" x14ac:dyDescent="0.3">
      <c r="A28" s="24"/>
      <c r="B28" s="24"/>
      <c r="C28" s="24"/>
      <c r="D28" s="24"/>
      <c r="E28" s="24"/>
      <c r="F28" s="24"/>
      <c r="G28" s="24"/>
      <c r="H28" s="24"/>
      <c r="I28" s="24"/>
      <c r="J28" s="68"/>
      <c r="K28" s="24"/>
      <c r="L28" s="24"/>
      <c r="M28" s="24"/>
      <c r="N28" s="24"/>
      <c r="O28" s="24"/>
    </row>
  </sheetData>
  <mergeCells count="28">
    <mergeCell ref="A9:H9"/>
    <mergeCell ref="A10:O10"/>
    <mergeCell ref="J12:N12"/>
    <mergeCell ref="A14:A15"/>
    <mergeCell ref="B14:D14"/>
    <mergeCell ref="E14:E15"/>
    <mergeCell ref="F14:H14"/>
    <mergeCell ref="M14:M15"/>
    <mergeCell ref="N14:N15"/>
    <mergeCell ref="O14:O15"/>
    <mergeCell ref="B15:C15"/>
    <mergeCell ref="A12:G12"/>
    <mergeCell ref="I14:I15"/>
    <mergeCell ref="J14:J15"/>
    <mergeCell ref="K14:K15"/>
    <mergeCell ref="L14:L15"/>
    <mergeCell ref="A8:D8"/>
    <mergeCell ref="A1:O1"/>
    <mergeCell ref="A2:O2"/>
    <mergeCell ref="A3:O3"/>
    <mergeCell ref="A4:D4"/>
    <mergeCell ref="E4:H4"/>
    <mergeCell ref="M4:O4"/>
    <mergeCell ref="N5:O5"/>
    <mergeCell ref="A6:D6"/>
    <mergeCell ref="E6:K6"/>
    <mergeCell ref="A7:D7"/>
    <mergeCell ref="E7:K7"/>
  </mergeCells>
  <hyperlinks>
    <hyperlink ref="I12" location="'Allegato 1'!A1" display="'Allegato 1'!A1" xr:uid="{00000000-0004-0000-06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X40"/>
  <sheetViews>
    <sheetView showGridLines="0" topLeftCell="A13" zoomScale="80" zoomScaleNormal="80" workbookViewId="0">
      <selection activeCell="I18" sqref="I18"/>
    </sheetView>
  </sheetViews>
  <sheetFormatPr defaultColWidth="9.109375" defaultRowHeight="14.4" x14ac:dyDescent="0.3"/>
  <cols>
    <col min="1" max="1" width="6.6640625" style="150" customWidth="1"/>
    <col min="2" max="2" width="25.6640625" style="3" customWidth="1"/>
    <col min="3" max="3" width="30.6640625" style="150" customWidth="1"/>
    <col min="4" max="4" width="9.33203125" style="150" customWidth="1"/>
    <col min="5" max="5" width="8.6640625" style="150" customWidth="1"/>
    <col min="6" max="7" width="13.6640625" style="150" customWidth="1"/>
    <col min="8" max="8" width="10.6640625" style="150" customWidth="1"/>
    <col min="9" max="10" width="13.6640625" style="150" customWidth="1"/>
    <col min="11" max="11" width="10.6640625" style="150" customWidth="1"/>
    <col min="12" max="13" width="13.6640625" style="150" customWidth="1"/>
    <col min="14" max="14" width="10.6640625" style="150" customWidth="1"/>
    <col min="15" max="16" width="13.6640625" style="150" customWidth="1"/>
    <col min="17" max="17" width="10.6640625" style="150" customWidth="1"/>
    <col min="18" max="23" width="13.6640625" style="150" customWidth="1"/>
    <col min="24" max="24" width="70.6640625" style="150" customWidth="1"/>
    <col min="25" max="16384" width="9.109375" style="150"/>
  </cols>
  <sheetData>
    <row r="1" spans="1:24" ht="76.2" customHeight="1" thickTop="1" x14ac:dyDescent="0.3">
      <c r="A1" s="352" t="s">
        <v>80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4"/>
    </row>
    <row r="2" spans="1:24" ht="25.2" customHeight="1" x14ac:dyDescent="0.3">
      <c r="A2" s="312" t="s">
        <v>56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4"/>
    </row>
    <row r="3" spans="1:24" ht="25.2" customHeight="1" x14ac:dyDescent="0.3">
      <c r="A3" s="359" t="s">
        <v>119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1"/>
    </row>
    <row r="4" spans="1:24" s="19" customFormat="1" ht="25.2" customHeight="1" x14ac:dyDescent="0.3">
      <c r="A4" s="364" t="s">
        <v>58</v>
      </c>
      <c r="B4" s="365"/>
      <c r="C4" s="333" t="str">
        <f>'Dati iniziali'!K4</f>
        <v>III EDIZIONE -Anno 2019</v>
      </c>
      <c r="D4" s="333"/>
      <c r="E4" s="333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64" t="s">
        <v>57</v>
      </c>
      <c r="T4" s="366" t="str">
        <f>'Dati iniziali'!H5</f>
        <v>Decreto n. 9320 del 31 Luglio 2019</v>
      </c>
      <c r="U4" s="366"/>
      <c r="V4" s="366"/>
      <c r="W4" s="30"/>
      <c r="X4" s="31"/>
    </row>
    <row r="5" spans="1:24" s="19" customFormat="1" ht="25.2" customHeight="1" x14ac:dyDescent="0.3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  <c r="U5" s="34"/>
      <c r="V5" s="34"/>
      <c r="W5" s="362" t="s">
        <v>52</v>
      </c>
      <c r="X5" s="363"/>
    </row>
    <row r="6" spans="1:24" s="19" customFormat="1" ht="25.2" customHeight="1" x14ac:dyDescent="0.3">
      <c r="A6" s="368" t="s">
        <v>18</v>
      </c>
      <c r="B6" s="369"/>
      <c r="C6" s="367" t="str">
        <f>+'Dati iniziali'!E9</f>
        <v>ISTITUTO …………………….</v>
      </c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153"/>
      <c r="U6" s="17" t="s">
        <v>37</v>
      </c>
      <c r="V6" s="156">
        <f>+'Dati iniziali'!F7</f>
        <v>0</v>
      </c>
      <c r="W6" s="154"/>
      <c r="X6" s="35"/>
    </row>
    <row r="7" spans="1:24" s="19" customFormat="1" ht="25.2" customHeight="1" x14ac:dyDescent="0.3">
      <c r="A7" s="275" t="s">
        <v>19</v>
      </c>
      <c r="B7" s="269"/>
      <c r="C7" s="322">
        <f>+'Dati iniziali'!E11</f>
        <v>0</v>
      </c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154"/>
      <c r="U7" s="154"/>
      <c r="V7" s="154"/>
      <c r="W7" s="154"/>
      <c r="X7" s="35"/>
    </row>
    <row r="8" spans="1:24" s="19" customFormat="1" ht="25.2" customHeight="1" x14ac:dyDescent="0.3">
      <c r="A8" s="275" t="s">
        <v>20</v>
      </c>
      <c r="B8" s="269"/>
      <c r="C8" s="318" t="str">
        <f>+'Dati iniziali'!K28</f>
        <v>2019.10.1.1….</v>
      </c>
      <c r="D8" s="318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160"/>
      <c r="T8" s="160"/>
      <c r="U8" s="160"/>
      <c r="V8" s="160"/>
      <c r="W8" s="160"/>
      <c r="X8" s="35"/>
    </row>
    <row r="9" spans="1:24" s="19" customFormat="1" ht="25.2" customHeight="1" x14ac:dyDescent="0.3">
      <c r="A9" s="358"/>
      <c r="B9" s="319"/>
      <c r="C9" s="319"/>
      <c r="D9" s="319"/>
      <c r="E9" s="319"/>
      <c r="F9" s="319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35"/>
    </row>
    <row r="10" spans="1:24" s="2" customFormat="1" ht="28.2" customHeight="1" x14ac:dyDescent="0.3">
      <c r="A10" s="355" t="s">
        <v>72</v>
      </c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  <c r="V10" s="356"/>
      <c r="W10" s="356"/>
      <c r="X10" s="357"/>
    </row>
    <row r="11" spans="1:24" ht="25.2" customHeight="1" x14ac:dyDescent="0.3">
      <c r="A11" s="10"/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37"/>
    </row>
    <row r="12" spans="1:24" s="42" customFormat="1" ht="30" customHeight="1" x14ac:dyDescent="0.35">
      <c r="A12" s="341" t="s">
        <v>135</v>
      </c>
      <c r="B12" s="342"/>
      <c r="C12" s="342"/>
      <c r="D12" s="342"/>
      <c r="E12" s="342"/>
      <c r="F12" s="342"/>
      <c r="G12" s="342"/>
      <c r="H12" s="342"/>
      <c r="I12" s="343"/>
      <c r="J12" s="344" t="s">
        <v>38</v>
      </c>
      <c r="K12" s="345"/>
      <c r="L12" s="95" t="s">
        <v>34</v>
      </c>
      <c r="M12" s="346" t="s">
        <v>100</v>
      </c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137"/>
    </row>
    <row r="13" spans="1:24" ht="25.2" customHeight="1" x14ac:dyDescent="0.3">
      <c r="A13" s="10"/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37"/>
    </row>
    <row r="14" spans="1:24" s="121" customFormat="1" ht="99.9" customHeight="1" x14ac:dyDescent="0.3">
      <c r="A14" s="348" t="s">
        <v>39</v>
      </c>
      <c r="B14" s="336" t="s">
        <v>40</v>
      </c>
      <c r="C14" s="336" t="s">
        <v>41</v>
      </c>
      <c r="D14" s="334" t="s">
        <v>42</v>
      </c>
      <c r="E14" s="336" t="s">
        <v>43</v>
      </c>
      <c r="F14" s="334" t="s">
        <v>44</v>
      </c>
      <c r="G14" s="338" t="s">
        <v>81</v>
      </c>
      <c r="H14" s="339"/>
      <c r="I14" s="340"/>
      <c r="J14" s="338" t="s">
        <v>84</v>
      </c>
      <c r="K14" s="339"/>
      <c r="L14" s="340"/>
      <c r="M14" s="338" t="s">
        <v>85</v>
      </c>
      <c r="N14" s="339"/>
      <c r="O14" s="340"/>
      <c r="P14" s="338" t="s">
        <v>73</v>
      </c>
      <c r="Q14" s="339"/>
      <c r="R14" s="340"/>
      <c r="S14" s="334" t="s">
        <v>45</v>
      </c>
      <c r="T14" s="334" t="s">
        <v>46</v>
      </c>
      <c r="U14" s="336" t="s">
        <v>47</v>
      </c>
      <c r="V14" s="334" t="s">
        <v>48</v>
      </c>
      <c r="W14" s="336" t="s">
        <v>26</v>
      </c>
      <c r="X14" s="350" t="s">
        <v>50</v>
      </c>
    </row>
    <row r="15" spans="1:24" s="121" customFormat="1" ht="50.1" customHeight="1" x14ac:dyDescent="0.3">
      <c r="A15" s="349"/>
      <c r="B15" s="337"/>
      <c r="C15" s="337"/>
      <c r="D15" s="335"/>
      <c r="E15" s="337"/>
      <c r="F15" s="335"/>
      <c r="G15" s="162" t="s">
        <v>82</v>
      </c>
      <c r="H15" s="338" t="s">
        <v>83</v>
      </c>
      <c r="I15" s="340"/>
      <c r="J15" s="162" t="s">
        <v>82</v>
      </c>
      <c r="K15" s="338" t="s">
        <v>83</v>
      </c>
      <c r="L15" s="340"/>
      <c r="M15" s="162" t="s">
        <v>82</v>
      </c>
      <c r="N15" s="338" t="s">
        <v>83</v>
      </c>
      <c r="O15" s="340"/>
      <c r="P15" s="162" t="s">
        <v>82</v>
      </c>
      <c r="Q15" s="338" t="s">
        <v>83</v>
      </c>
      <c r="R15" s="340"/>
      <c r="S15" s="335"/>
      <c r="T15" s="335"/>
      <c r="U15" s="337"/>
      <c r="V15" s="335"/>
      <c r="W15" s="337"/>
      <c r="X15" s="351"/>
    </row>
    <row r="16" spans="1:24" ht="45" customHeight="1" x14ac:dyDescent="0.3">
      <c r="A16" s="131">
        <v>1</v>
      </c>
      <c r="B16" s="132"/>
      <c r="C16" s="106"/>
      <c r="D16" s="130"/>
      <c r="E16" s="128"/>
      <c r="F16" s="129"/>
      <c r="G16" s="130"/>
      <c r="H16" s="198"/>
      <c r="I16" s="133"/>
      <c r="J16" s="130"/>
      <c r="K16" s="198"/>
      <c r="L16" s="133"/>
      <c r="M16" s="130"/>
      <c r="N16" s="198"/>
      <c r="O16" s="133"/>
      <c r="P16" s="130"/>
      <c r="Q16" s="198"/>
      <c r="R16" s="133"/>
      <c r="S16" s="129"/>
      <c r="T16" s="129"/>
      <c r="U16" s="130"/>
      <c r="V16" s="126"/>
      <c r="W16" s="127"/>
      <c r="X16" s="125"/>
    </row>
    <row r="17" spans="1:24" ht="45" customHeight="1" x14ac:dyDescent="0.3">
      <c r="A17" s="131">
        <v>2</v>
      </c>
      <c r="B17" s="132"/>
      <c r="C17" s="106"/>
      <c r="D17" s="130"/>
      <c r="E17" s="128"/>
      <c r="F17" s="129"/>
      <c r="G17" s="130"/>
      <c r="H17" s="198"/>
      <c r="I17" s="133"/>
      <c r="J17" s="130"/>
      <c r="K17" s="198"/>
      <c r="L17" s="133"/>
      <c r="M17" s="130"/>
      <c r="N17" s="198"/>
      <c r="O17" s="133"/>
      <c r="P17" s="130"/>
      <c r="Q17" s="198"/>
      <c r="R17" s="133"/>
      <c r="S17" s="129"/>
      <c r="T17" s="129"/>
      <c r="U17" s="130"/>
      <c r="V17" s="126"/>
      <c r="W17" s="127"/>
      <c r="X17" s="125"/>
    </row>
    <row r="18" spans="1:24" ht="45" customHeight="1" x14ac:dyDescent="0.3">
      <c r="A18" s="131">
        <v>3</v>
      </c>
      <c r="B18" s="132"/>
      <c r="C18" s="106" t="s">
        <v>105</v>
      </c>
      <c r="D18" s="130"/>
      <c r="E18" s="128"/>
      <c r="F18" s="129">
        <f t="shared" ref="F18:F20" si="0">D18*E18</f>
        <v>0</v>
      </c>
      <c r="G18" s="130"/>
      <c r="H18" s="198"/>
      <c r="I18" s="133"/>
      <c r="J18" s="130"/>
      <c r="K18" s="198"/>
      <c r="L18" s="133"/>
      <c r="M18" s="130"/>
      <c r="N18" s="198"/>
      <c r="O18" s="133"/>
      <c r="P18" s="130"/>
      <c r="Q18" s="198"/>
      <c r="R18" s="133"/>
      <c r="S18" s="129">
        <f t="shared" ref="S17:S20" si="1">J18+M18+P18</f>
        <v>0</v>
      </c>
      <c r="T18" s="129">
        <f t="shared" ref="T17:T20" si="2">G18+S18</f>
        <v>0</v>
      </c>
      <c r="U18" s="130"/>
      <c r="V18" s="126"/>
      <c r="W18" s="127">
        <f t="shared" ref="W17:W20" si="3">T18-V18</f>
        <v>0</v>
      </c>
      <c r="X18" s="125"/>
    </row>
    <row r="19" spans="1:24" ht="45" customHeight="1" x14ac:dyDescent="0.3">
      <c r="A19" s="131">
        <v>4</v>
      </c>
      <c r="B19" s="132"/>
      <c r="C19" s="106" t="s">
        <v>105</v>
      </c>
      <c r="D19" s="130"/>
      <c r="E19" s="128"/>
      <c r="F19" s="129">
        <f t="shared" si="0"/>
        <v>0</v>
      </c>
      <c r="G19" s="130"/>
      <c r="H19" s="198"/>
      <c r="I19" s="133"/>
      <c r="J19" s="130"/>
      <c r="K19" s="198"/>
      <c r="L19" s="133"/>
      <c r="M19" s="130"/>
      <c r="N19" s="198"/>
      <c r="O19" s="133"/>
      <c r="P19" s="130"/>
      <c r="Q19" s="198"/>
      <c r="R19" s="133"/>
      <c r="S19" s="129">
        <f t="shared" si="1"/>
        <v>0</v>
      </c>
      <c r="T19" s="129">
        <f t="shared" si="2"/>
        <v>0</v>
      </c>
      <c r="U19" s="130"/>
      <c r="V19" s="126"/>
      <c r="W19" s="127">
        <f t="shared" si="3"/>
        <v>0</v>
      </c>
      <c r="X19" s="125"/>
    </row>
    <row r="20" spans="1:24" ht="45" customHeight="1" thickBot="1" x14ac:dyDescent="0.35">
      <c r="A20" s="134">
        <v>5</v>
      </c>
      <c r="B20" s="135"/>
      <c r="C20" s="106" t="s">
        <v>105</v>
      </c>
      <c r="D20" s="130"/>
      <c r="E20" s="128"/>
      <c r="F20" s="129">
        <f t="shared" si="0"/>
        <v>0</v>
      </c>
      <c r="G20" s="130"/>
      <c r="H20" s="198"/>
      <c r="I20" s="133"/>
      <c r="J20" s="130"/>
      <c r="K20" s="198"/>
      <c r="L20" s="133"/>
      <c r="M20" s="130"/>
      <c r="N20" s="198"/>
      <c r="O20" s="133"/>
      <c r="P20" s="130"/>
      <c r="Q20" s="198"/>
      <c r="R20" s="133"/>
      <c r="S20" s="129">
        <f t="shared" si="1"/>
        <v>0</v>
      </c>
      <c r="T20" s="129">
        <f t="shared" si="2"/>
        <v>0</v>
      </c>
      <c r="U20" s="130"/>
      <c r="V20" s="126"/>
      <c r="W20" s="127">
        <f t="shared" si="3"/>
        <v>0</v>
      </c>
      <c r="X20" s="125"/>
    </row>
    <row r="21" spans="1:24" s="19" customFormat="1" ht="34.950000000000003" customHeight="1" thickTop="1" thickBot="1" x14ac:dyDescent="0.35">
      <c r="A21" s="43"/>
      <c r="B21" s="44"/>
      <c r="C21" s="139"/>
      <c r="D21" s="140" t="s">
        <v>49</v>
      </c>
      <c r="E21" s="45">
        <f>SUM(E16:E20)</f>
        <v>0</v>
      </c>
      <c r="F21" s="46">
        <f>SUM(F16:F20)</f>
        <v>0</v>
      </c>
      <c r="G21" s="46">
        <f>SUM(G16:G20)</f>
        <v>0</v>
      </c>
      <c r="H21" s="46"/>
      <c r="I21" s="46"/>
      <c r="J21" s="46">
        <f>SUM(J16:J20)</f>
        <v>0</v>
      </c>
      <c r="K21" s="46"/>
      <c r="L21" s="46"/>
      <c r="M21" s="46">
        <f>SUM(M16:M20)</f>
        <v>0</v>
      </c>
      <c r="N21" s="46"/>
      <c r="O21" s="46"/>
      <c r="P21" s="46">
        <f>SUM(P16:P20)</f>
        <v>0</v>
      </c>
      <c r="Q21" s="46"/>
      <c r="R21" s="46"/>
      <c r="S21" s="46">
        <f>SUM(S16:S20)</f>
        <v>0</v>
      </c>
      <c r="T21" s="46">
        <f>SUM(T16:T20)</f>
        <v>0</v>
      </c>
      <c r="U21" s="46">
        <f>SUM(U16:U20)</f>
        <v>0</v>
      </c>
      <c r="V21" s="47">
        <f>SUM(V16:V20)</f>
        <v>0</v>
      </c>
      <c r="W21" s="51">
        <f>SUM(W16:W20)</f>
        <v>0</v>
      </c>
      <c r="X21" s="109"/>
    </row>
    <row r="22" spans="1:24" ht="15" thickTop="1" x14ac:dyDescent="0.3">
      <c r="A22" s="24"/>
      <c r="B22" s="38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24" x14ac:dyDescent="0.3">
      <c r="A23" s="24"/>
      <c r="B23" s="38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x14ac:dyDescent="0.3">
      <c r="A24" s="24"/>
      <c r="B24" s="38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x14ac:dyDescent="0.3">
      <c r="A25" s="24"/>
      <c r="B25" s="38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24" x14ac:dyDescent="0.3">
      <c r="A26" s="24"/>
      <c r="B26" s="38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x14ac:dyDescent="0.3">
      <c r="A27" s="24"/>
      <c r="B27" s="38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x14ac:dyDescent="0.3">
      <c r="A28" s="24"/>
      <c r="B28" s="38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x14ac:dyDescent="0.3">
      <c r="A29" s="24"/>
      <c r="B29" s="38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 x14ac:dyDescent="0.3">
      <c r="A30" s="24"/>
      <c r="B30" s="38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x14ac:dyDescent="0.3">
      <c r="A31" s="24"/>
      <c r="B31" s="38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x14ac:dyDescent="0.3">
      <c r="A32" s="24"/>
      <c r="B32" s="38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x14ac:dyDescent="0.3">
      <c r="A33" s="24"/>
      <c r="B33" s="38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40" spans="1:24" x14ac:dyDescent="0.3">
      <c r="X40" s="2"/>
    </row>
  </sheetData>
  <mergeCells count="38">
    <mergeCell ref="T14:T15"/>
    <mergeCell ref="S14:S15"/>
    <mergeCell ref="H15:I15"/>
    <mergeCell ref="K15:L15"/>
    <mergeCell ref="N15:O15"/>
    <mergeCell ref="Q15:R15"/>
    <mergeCell ref="C14:C15"/>
    <mergeCell ref="D14:D15"/>
    <mergeCell ref="E14:E15"/>
    <mergeCell ref="A9:F9"/>
    <mergeCell ref="A10:X10"/>
    <mergeCell ref="A12:I12"/>
    <mergeCell ref="J12:K12"/>
    <mergeCell ref="M12:W12"/>
    <mergeCell ref="U14:U15"/>
    <mergeCell ref="V14:V15"/>
    <mergeCell ref="W14:W15"/>
    <mergeCell ref="X14:X15"/>
    <mergeCell ref="G14:I14"/>
    <mergeCell ref="J14:L14"/>
    <mergeCell ref="M14:O14"/>
    <mergeCell ref="P14:R14"/>
    <mergeCell ref="F14:F15"/>
    <mergeCell ref="A8:B8"/>
    <mergeCell ref="C8:D8"/>
    <mergeCell ref="A1:X1"/>
    <mergeCell ref="A2:X2"/>
    <mergeCell ref="A3:X3"/>
    <mergeCell ref="A4:B4"/>
    <mergeCell ref="C4:E4"/>
    <mergeCell ref="T4:V4"/>
    <mergeCell ref="W5:X5"/>
    <mergeCell ref="A6:B6"/>
    <mergeCell ref="C6:S6"/>
    <mergeCell ref="A7:B7"/>
    <mergeCell ref="C7:S7"/>
    <mergeCell ref="A14:A15"/>
    <mergeCell ref="B14:B15"/>
  </mergeCells>
  <hyperlinks>
    <hyperlink ref="L12" location="'Allegato 1'!A1" display="'Allegato 1'!A1" xr:uid="{00000000-0004-0000-07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Q30"/>
  <sheetViews>
    <sheetView showGridLines="0" zoomScale="80" zoomScaleNormal="80" workbookViewId="0">
      <selection activeCell="H17" sqref="H17"/>
    </sheetView>
  </sheetViews>
  <sheetFormatPr defaultColWidth="9.109375" defaultRowHeight="14.4" x14ac:dyDescent="0.3"/>
  <cols>
    <col min="1" max="1" width="8.6640625" style="150" customWidth="1"/>
    <col min="2" max="2" width="10.6640625" style="150" customWidth="1"/>
    <col min="3" max="4" width="13.6640625" style="150" customWidth="1"/>
    <col min="5" max="5" width="30.6640625" style="150" customWidth="1"/>
    <col min="6" max="6" width="15.6640625" style="150" customWidth="1"/>
    <col min="7" max="7" width="17.109375" style="150" customWidth="1"/>
    <col min="8" max="8" width="40.6640625" style="150" customWidth="1"/>
    <col min="9" max="9" width="13.6640625" style="150" customWidth="1"/>
    <col min="10" max="10" width="8.6640625" style="69" customWidth="1"/>
    <col min="11" max="14" width="13.6640625" style="150" customWidth="1"/>
    <col min="15" max="15" width="70.6640625" style="150" customWidth="1"/>
    <col min="16" max="16384" width="9.109375" style="150"/>
  </cols>
  <sheetData>
    <row r="1" spans="1:17" ht="76.2" customHeight="1" thickTop="1" x14ac:dyDescent="0.3">
      <c r="A1" s="226" t="s">
        <v>80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1"/>
    </row>
    <row r="2" spans="1:17" s="42" customFormat="1" ht="28.2" customHeight="1" x14ac:dyDescent="0.35">
      <c r="A2" s="312" t="s">
        <v>56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4"/>
    </row>
    <row r="3" spans="1:17" s="42" customFormat="1" ht="28.2" customHeight="1" x14ac:dyDescent="0.35">
      <c r="A3" s="359" t="s">
        <v>119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1"/>
    </row>
    <row r="4" spans="1:17" s="19" customFormat="1" ht="25.2" customHeight="1" x14ac:dyDescent="0.3">
      <c r="A4" s="364" t="s">
        <v>58</v>
      </c>
      <c r="B4" s="365"/>
      <c r="C4" s="365"/>
      <c r="D4" s="365"/>
      <c r="E4" s="333" t="str">
        <f>'Dati iniziali'!K4</f>
        <v>III EDIZIONE -Anno 2019</v>
      </c>
      <c r="F4" s="333"/>
      <c r="G4" s="333"/>
      <c r="H4" s="333"/>
      <c r="I4" s="96"/>
      <c r="J4" s="96"/>
      <c r="K4" s="96"/>
      <c r="L4" s="175" t="s">
        <v>57</v>
      </c>
      <c r="M4" s="333" t="str">
        <f>'Dati iniziali'!H5</f>
        <v>Decreto n. 9320 del 31 Luglio 2019</v>
      </c>
      <c r="N4" s="333"/>
      <c r="O4" s="372"/>
      <c r="P4" s="48"/>
      <c r="Q4" s="49"/>
    </row>
    <row r="5" spans="1:17" s="19" customFormat="1" ht="25.2" customHeight="1" x14ac:dyDescent="0.3">
      <c r="A5" s="52"/>
      <c r="B5" s="53"/>
      <c r="C5" s="53"/>
      <c r="D5" s="53"/>
      <c r="E5" s="53"/>
      <c r="F5" s="53"/>
      <c r="G5" s="53"/>
      <c r="H5" s="53"/>
      <c r="I5" s="53"/>
      <c r="J5" s="62"/>
      <c r="K5" s="53"/>
      <c r="L5" s="53"/>
      <c r="M5" s="54"/>
      <c r="N5" s="379" t="s">
        <v>52</v>
      </c>
      <c r="O5" s="380"/>
    </row>
    <row r="6" spans="1:17" s="19" customFormat="1" ht="25.2" customHeight="1" x14ac:dyDescent="0.3">
      <c r="A6" s="368" t="s">
        <v>18</v>
      </c>
      <c r="B6" s="369"/>
      <c r="C6" s="369"/>
      <c r="D6" s="369"/>
      <c r="E6" s="367" t="str">
        <f>+'Dati iniziali'!E9</f>
        <v>ISTITUTO …………………….</v>
      </c>
      <c r="F6" s="367"/>
      <c r="G6" s="367"/>
      <c r="H6" s="367"/>
      <c r="I6" s="367"/>
      <c r="J6" s="367"/>
      <c r="K6" s="367"/>
      <c r="L6" s="54"/>
      <c r="M6" s="22" t="s">
        <v>37</v>
      </c>
      <c r="N6" s="108">
        <f>+'Dati iniziali'!F7</f>
        <v>0</v>
      </c>
      <c r="O6" s="35"/>
    </row>
    <row r="7" spans="1:17" s="19" customFormat="1" ht="25.2" customHeight="1" x14ac:dyDescent="0.3">
      <c r="A7" s="275" t="s">
        <v>19</v>
      </c>
      <c r="B7" s="269"/>
      <c r="C7" s="269"/>
      <c r="D7" s="269"/>
      <c r="E7" s="322">
        <f>+'Dati iniziali'!E11</f>
        <v>0</v>
      </c>
      <c r="F7" s="322"/>
      <c r="G7" s="322"/>
      <c r="H7" s="322"/>
      <c r="I7" s="322"/>
      <c r="J7" s="322"/>
      <c r="K7" s="322"/>
      <c r="L7" s="173"/>
      <c r="M7" s="173"/>
      <c r="N7" s="173"/>
      <c r="O7" s="35"/>
    </row>
    <row r="8" spans="1:17" s="19" customFormat="1" ht="25.2" customHeight="1" x14ac:dyDescent="0.3">
      <c r="A8" s="381" t="s">
        <v>20</v>
      </c>
      <c r="B8" s="382"/>
      <c r="C8" s="382"/>
      <c r="D8" s="382"/>
      <c r="E8" s="75" t="str">
        <f>+'Dati iniziali'!K28</f>
        <v>2019.10.1.1….</v>
      </c>
      <c r="F8" s="184"/>
      <c r="G8" s="184"/>
      <c r="H8" s="136"/>
      <c r="I8" s="55"/>
      <c r="J8" s="63"/>
      <c r="K8" s="55"/>
      <c r="L8" s="136"/>
      <c r="M8" s="136"/>
      <c r="N8" s="173"/>
      <c r="O8" s="35"/>
    </row>
    <row r="9" spans="1:17" s="19" customFormat="1" ht="28.2" customHeight="1" x14ac:dyDescent="0.3">
      <c r="A9" s="358"/>
      <c r="B9" s="319"/>
      <c r="C9" s="319"/>
      <c r="D9" s="319"/>
      <c r="E9" s="319"/>
      <c r="F9" s="319"/>
      <c r="G9" s="319"/>
      <c r="H9" s="319"/>
      <c r="I9" s="173"/>
      <c r="J9" s="64"/>
      <c r="K9" s="173"/>
      <c r="L9" s="173"/>
      <c r="M9" s="173"/>
      <c r="N9" s="30"/>
      <c r="O9" s="31"/>
    </row>
    <row r="10" spans="1:17" s="20" customFormat="1" ht="28.2" customHeight="1" x14ac:dyDescent="0.35">
      <c r="A10" s="373" t="s">
        <v>72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5"/>
    </row>
    <row r="11" spans="1:17" s="19" customFormat="1" ht="28.2" customHeight="1" x14ac:dyDescent="0.3">
      <c r="A11" s="174"/>
      <c r="B11" s="173"/>
      <c r="C11" s="173"/>
      <c r="D11" s="173"/>
      <c r="E11" s="173"/>
      <c r="F11" s="173"/>
      <c r="G11" s="173"/>
      <c r="H11" s="173"/>
      <c r="I11" s="173"/>
      <c r="J11" s="64"/>
      <c r="K11" s="173"/>
      <c r="L11" s="173"/>
      <c r="M11" s="173"/>
      <c r="N11" s="173"/>
      <c r="O11" s="35"/>
    </row>
    <row r="12" spans="1:17" s="142" customFormat="1" ht="30" customHeight="1" x14ac:dyDescent="0.35">
      <c r="A12" s="341" t="s">
        <v>135</v>
      </c>
      <c r="B12" s="342"/>
      <c r="C12" s="342"/>
      <c r="D12" s="342"/>
      <c r="E12" s="342"/>
      <c r="F12" s="342"/>
      <c r="G12" s="342"/>
      <c r="H12" s="185" t="s">
        <v>108</v>
      </c>
      <c r="I12" s="95" t="s">
        <v>101</v>
      </c>
      <c r="J12" s="346" t="s">
        <v>136</v>
      </c>
      <c r="K12" s="347"/>
      <c r="L12" s="347"/>
      <c r="M12" s="347"/>
      <c r="N12" s="347"/>
      <c r="O12" s="141"/>
    </row>
    <row r="13" spans="1:17" s="19" customFormat="1" ht="25.2" customHeight="1" x14ac:dyDescent="0.3">
      <c r="A13" s="39"/>
      <c r="B13" s="40"/>
      <c r="C13" s="41"/>
      <c r="D13" s="41"/>
      <c r="E13" s="41"/>
      <c r="F13" s="41"/>
      <c r="G13" s="41"/>
      <c r="H13" s="41"/>
      <c r="I13" s="41"/>
      <c r="J13" s="65"/>
      <c r="K13" s="41"/>
      <c r="L13" s="41"/>
      <c r="M13" s="41"/>
      <c r="N13" s="41"/>
      <c r="O13" s="56"/>
    </row>
    <row r="14" spans="1:17" s="122" customFormat="1" ht="99.9" customHeight="1" x14ac:dyDescent="0.3">
      <c r="A14" s="392" t="s">
        <v>39</v>
      </c>
      <c r="B14" s="385" t="s">
        <v>90</v>
      </c>
      <c r="C14" s="385"/>
      <c r="D14" s="385"/>
      <c r="E14" s="336" t="s">
        <v>40</v>
      </c>
      <c r="F14" s="393" t="s">
        <v>86</v>
      </c>
      <c r="G14" s="394"/>
      <c r="H14" s="395"/>
      <c r="I14" s="334" t="s">
        <v>54</v>
      </c>
      <c r="J14" s="388" t="s">
        <v>55</v>
      </c>
      <c r="K14" s="334" t="s">
        <v>25</v>
      </c>
      <c r="L14" s="386" t="s">
        <v>47</v>
      </c>
      <c r="M14" s="390" t="s">
        <v>48</v>
      </c>
      <c r="N14" s="386" t="s">
        <v>26</v>
      </c>
      <c r="O14" s="383" t="s">
        <v>50</v>
      </c>
    </row>
    <row r="15" spans="1:17" s="122" customFormat="1" ht="50.1" customHeight="1" x14ac:dyDescent="0.3">
      <c r="A15" s="392"/>
      <c r="B15" s="385" t="s">
        <v>83</v>
      </c>
      <c r="C15" s="385"/>
      <c r="D15" s="176" t="s">
        <v>82</v>
      </c>
      <c r="E15" s="337"/>
      <c r="F15" s="176" t="s">
        <v>87</v>
      </c>
      <c r="G15" s="176" t="s">
        <v>88</v>
      </c>
      <c r="H15" s="176" t="s">
        <v>89</v>
      </c>
      <c r="I15" s="335"/>
      <c r="J15" s="389"/>
      <c r="K15" s="335"/>
      <c r="L15" s="387"/>
      <c r="M15" s="391"/>
      <c r="N15" s="387"/>
      <c r="O15" s="384"/>
    </row>
    <row r="16" spans="1:17" ht="69.900000000000006" customHeight="1" x14ac:dyDescent="0.3">
      <c r="A16" s="110">
        <v>1</v>
      </c>
      <c r="B16" s="166"/>
      <c r="C16" s="112"/>
      <c r="D16" s="114"/>
      <c r="E16" s="111"/>
      <c r="F16" s="111"/>
      <c r="G16" s="112"/>
      <c r="H16" s="172"/>
      <c r="I16" s="114"/>
      <c r="J16" s="199"/>
      <c r="K16" s="116"/>
      <c r="L16" s="61"/>
      <c r="M16" s="117"/>
      <c r="N16" s="118"/>
      <c r="O16" s="123"/>
    </row>
    <row r="17" spans="1:15" ht="69.900000000000006" customHeight="1" x14ac:dyDescent="0.3">
      <c r="A17" s="110">
        <v>2</v>
      </c>
      <c r="B17" s="166"/>
      <c r="C17" s="112"/>
      <c r="D17" s="114"/>
      <c r="E17" s="111"/>
      <c r="F17" s="111"/>
      <c r="G17" s="112"/>
      <c r="H17" s="172"/>
      <c r="I17" s="114">
        <f>F17*G17*H17</f>
        <v>0</v>
      </c>
      <c r="J17" s="199">
        <v>0.22</v>
      </c>
      <c r="K17" s="116">
        <f t="shared" ref="K17:K20" si="0">I17*1.22</f>
        <v>0</v>
      </c>
      <c r="L17" s="61"/>
      <c r="M17" s="117"/>
      <c r="N17" s="118">
        <f t="shared" ref="N17:N20" si="1">K17-M17</f>
        <v>0</v>
      </c>
      <c r="O17" s="123"/>
    </row>
    <row r="18" spans="1:15" ht="69.900000000000006" customHeight="1" x14ac:dyDescent="0.3">
      <c r="A18" s="110">
        <v>3</v>
      </c>
      <c r="B18" s="166"/>
      <c r="C18" s="112"/>
      <c r="D18" s="114"/>
      <c r="E18" s="111"/>
      <c r="F18" s="111"/>
      <c r="G18" s="112"/>
      <c r="H18" s="172"/>
      <c r="I18" s="114">
        <f>F18*G18*H18</f>
        <v>0</v>
      </c>
      <c r="J18" s="199">
        <v>0.22</v>
      </c>
      <c r="K18" s="116">
        <f t="shared" si="0"/>
        <v>0</v>
      </c>
      <c r="L18" s="61"/>
      <c r="M18" s="117"/>
      <c r="N18" s="118">
        <f t="shared" si="1"/>
        <v>0</v>
      </c>
      <c r="O18" s="123"/>
    </row>
    <row r="19" spans="1:15" ht="69.900000000000006" customHeight="1" x14ac:dyDescent="0.3">
      <c r="A19" s="110">
        <v>4</v>
      </c>
      <c r="B19" s="166"/>
      <c r="C19" s="112"/>
      <c r="D19" s="114"/>
      <c r="E19" s="111"/>
      <c r="F19" s="111"/>
      <c r="G19" s="112"/>
      <c r="H19" s="172"/>
      <c r="I19" s="114">
        <f>F19*G19*H19</f>
        <v>0</v>
      </c>
      <c r="J19" s="199">
        <v>0.22</v>
      </c>
      <c r="K19" s="116">
        <f t="shared" si="0"/>
        <v>0</v>
      </c>
      <c r="L19" s="61"/>
      <c r="M19" s="117"/>
      <c r="N19" s="118">
        <f t="shared" si="1"/>
        <v>0</v>
      </c>
      <c r="O19" s="123"/>
    </row>
    <row r="20" spans="1:15" ht="69.900000000000006" customHeight="1" thickBot="1" x14ac:dyDescent="0.35">
      <c r="A20" s="134">
        <v>5</v>
      </c>
      <c r="B20" s="170"/>
      <c r="C20" s="113"/>
      <c r="D20" s="171"/>
      <c r="E20" s="135"/>
      <c r="F20" s="135"/>
      <c r="G20" s="113"/>
      <c r="H20" s="172"/>
      <c r="I20" s="114">
        <f>F20*G20*H20</f>
        <v>0</v>
      </c>
      <c r="J20" s="199">
        <v>0.22</v>
      </c>
      <c r="K20" s="116">
        <f t="shared" si="0"/>
        <v>0</v>
      </c>
      <c r="L20" s="61"/>
      <c r="M20" s="117"/>
      <c r="N20" s="118">
        <f t="shared" si="1"/>
        <v>0</v>
      </c>
      <c r="O20" s="123"/>
    </row>
    <row r="21" spans="1:15" s="19" customFormat="1" ht="34.950000000000003" customHeight="1" thickTop="1" thickBot="1" x14ac:dyDescent="0.35">
      <c r="A21" s="43"/>
      <c r="B21" s="167"/>
      <c r="C21" s="168"/>
      <c r="D21" s="169"/>
      <c r="E21" s="43"/>
      <c r="F21" s="43"/>
      <c r="G21" s="43"/>
      <c r="H21" s="57" t="s">
        <v>49</v>
      </c>
      <c r="I21" s="46">
        <f>SUM(I16:I20)</f>
        <v>0</v>
      </c>
      <c r="J21" s="66"/>
      <c r="K21" s="46">
        <f>SUM(K16:K20)</f>
        <v>0</v>
      </c>
      <c r="L21" s="46">
        <f>SUM(L16:L20)</f>
        <v>0</v>
      </c>
      <c r="M21" s="47">
        <f>SUM(M16:M20)</f>
        <v>0</v>
      </c>
      <c r="N21" s="51">
        <f>SUM(N16:N20)</f>
        <v>0</v>
      </c>
      <c r="O21" s="107"/>
    </row>
    <row r="22" spans="1:15" ht="15" thickTop="1" x14ac:dyDescent="0.3">
      <c r="A22" s="24"/>
      <c r="B22" s="24"/>
      <c r="C22" s="24"/>
      <c r="D22" s="24"/>
      <c r="E22" s="190"/>
      <c r="F22" s="190"/>
      <c r="G22" s="190"/>
      <c r="H22" s="190"/>
      <c r="I22" s="190"/>
      <c r="J22" s="67"/>
      <c r="K22" s="190"/>
      <c r="L22" s="190"/>
      <c r="M22" s="190"/>
      <c r="N22" s="190"/>
      <c r="O22" s="190"/>
    </row>
    <row r="23" spans="1:15" x14ac:dyDescent="0.3">
      <c r="A23" s="24"/>
      <c r="B23" s="24"/>
      <c r="C23" s="24"/>
      <c r="D23" s="24"/>
      <c r="E23" s="24"/>
      <c r="F23" s="24"/>
      <c r="G23" s="24"/>
      <c r="H23" s="24"/>
      <c r="I23" s="24"/>
      <c r="J23" s="68"/>
      <c r="K23" s="24"/>
      <c r="L23" s="24"/>
      <c r="M23" s="24"/>
      <c r="N23" s="24"/>
      <c r="O23" s="24"/>
    </row>
    <row r="24" spans="1:15" x14ac:dyDescent="0.3">
      <c r="A24" s="24"/>
      <c r="B24" s="24"/>
      <c r="C24" s="24"/>
      <c r="D24" s="24"/>
      <c r="E24" s="24"/>
      <c r="F24" s="24"/>
      <c r="G24" s="24"/>
      <c r="H24" s="24"/>
      <c r="I24" s="24"/>
      <c r="J24" s="68"/>
      <c r="K24" s="24"/>
      <c r="L24" s="24"/>
      <c r="M24" s="24"/>
      <c r="N24" s="24"/>
      <c r="O24" s="24"/>
    </row>
    <row r="25" spans="1:15" x14ac:dyDescent="0.3">
      <c r="A25" s="24"/>
      <c r="B25" s="24"/>
      <c r="C25" s="24"/>
      <c r="D25" s="24"/>
      <c r="E25" s="24"/>
      <c r="F25" s="24"/>
      <c r="G25" s="24"/>
      <c r="H25" s="24"/>
      <c r="I25" s="24"/>
      <c r="J25" s="68"/>
      <c r="K25" s="24"/>
      <c r="L25" s="24"/>
      <c r="M25" s="24"/>
      <c r="N25" s="24"/>
      <c r="O25" s="24"/>
    </row>
    <row r="26" spans="1:15" s="99" customFormat="1" ht="15.6" x14ac:dyDescent="0.3">
      <c r="A26" s="98" t="s">
        <v>75</v>
      </c>
      <c r="B26" s="98"/>
      <c r="C26" s="98"/>
      <c r="D26" s="98"/>
      <c r="E26" s="98"/>
      <c r="F26" s="98"/>
      <c r="G26" s="98"/>
      <c r="H26" s="98"/>
      <c r="I26" s="98"/>
      <c r="J26" s="100"/>
      <c r="K26" s="98"/>
      <c r="L26" s="98"/>
      <c r="M26" s="98"/>
      <c r="N26" s="98"/>
      <c r="O26" s="98"/>
    </row>
    <row r="27" spans="1:15" x14ac:dyDescent="0.3">
      <c r="A27" s="24"/>
      <c r="B27" s="24"/>
      <c r="C27" s="24"/>
      <c r="D27" s="24"/>
      <c r="E27" s="24"/>
      <c r="F27" s="24"/>
      <c r="G27" s="24"/>
      <c r="H27" s="24"/>
      <c r="I27" s="24"/>
      <c r="J27" s="68"/>
      <c r="K27" s="24"/>
      <c r="L27" s="24"/>
      <c r="M27" s="24"/>
      <c r="N27" s="24"/>
      <c r="O27" s="24"/>
    </row>
    <row r="28" spans="1:15" x14ac:dyDescent="0.3">
      <c r="A28" s="24"/>
      <c r="B28" s="24"/>
      <c r="C28" s="24"/>
      <c r="D28" s="24"/>
      <c r="E28" s="24"/>
      <c r="F28" s="24"/>
      <c r="G28" s="24"/>
      <c r="H28" s="24"/>
      <c r="I28" s="24"/>
      <c r="J28" s="68"/>
      <c r="K28" s="24"/>
      <c r="L28" s="24"/>
      <c r="M28" s="24"/>
      <c r="N28" s="24"/>
      <c r="O28" s="24"/>
    </row>
    <row r="29" spans="1:15" x14ac:dyDescent="0.3">
      <c r="A29" s="24"/>
      <c r="B29" s="24"/>
      <c r="C29" s="24"/>
      <c r="D29" s="24"/>
      <c r="E29" s="24"/>
      <c r="F29" s="24"/>
      <c r="G29" s="24"/>
      <c r="H29" s="24"/>
      <c r="I29" s="24"/>
      <c r="J29" s="68"/>
      <c r="K29" s="24"/>
      <c r="L29" s="24"/>
      <c r="M29" s="24"/>
      <c r="N29" s="24"/>
      <c r="O29" s="24"/>
    </row>
    <row r="30" spans="1:15" x14ac:dyDescent="0.3">
      <c r="A30" s="24"/>
      <c r="B30" s="24"/>
      <c r="C30" s="24"/>
      <c r="D30" s="24"/>
      <c r="E30" s="24"/>
      <c r="F30" s="24"/>
      <c r="G30" s="24"/>
      <c r="H30" s="24"/>
      <c r="I30" s="24"/>
      <c r="J30" s="68"/>
      <c r="K30" s="24"/>
      <c r="L30" s="24"/>
      <c r="M30" s="24"/>
      <c r="N30" s="24"/>
      <c r="O30" s="24"/>
    </row>
  </sheetData>
  <mergeCells count="28">
    <mergeCell ref="A9:H9"/>
    <mergeCell ref="A10:O10"/>
    <mergeCell ref="J12:N12"/>
    <mergeCell ref="A14:A15"/>
    <mergeCell ref="B14:D14"/>
    <mergeCell ref="E14:E15"/>
    <mergeCell ref="F14:H14"/>
    <mergeCell ref="M14:M15"/>
    <mergeCell ref="N14:N15"/>
    <mergeCell ref="O14:O15"/>
    <mergeCell ref="B15:C15"/>
    <mergeCell ref="A12:G12"/>
    <mergeCell ref="I14:I15"/>
    <mergeCell ref="J14:J15"/>
    <mergeCell ref="K14:K15"/>
    <mergeCell ref="L14:L15"/>
    <mergeCell ref="A8:D8"/>
    <mergeCell ref="A1:O1"/>
    <mergeCell ref="A2:O2"/>
    <mergeCell ref="A3:O3"/>
    <mergeCell ref="A4:D4"/>
    <mergeCell ref="E4:H4"/>
    <mergeCell ref="M4:O4"/>
    <mergeCell ref="N5:O5"/>
    <mergeCell ref="A6:D6"/>
    <mergeCell ref="E6:K6"/>
    <mergeCell ref="A7:D7"/>
    <mergeCell ref="E7:K7"/>
  </mergeCells>
  <hyperlinks>
    <hyperlink ref="I12" location="'Allegato 1'!A1" display="'Allegato 1'!A1" xr:uid="{00000000-0004-0000-08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Dati iniziali</vt:lpstr>
      <vt:lpstr>Allegato 1</vt:lpstr>
      <vt:lpstr>A.1</vt:lpstr>
      <vt:lpstr>A.2</vt:lpstr>
      <vt:lpstr>B.1</vt:lpstr>
      <vt:lpstr>B.2</vt:lpstr>
      <vt:lpstr>B.3</vt:lpstr>
      <vt:lpstr>C.1</vt:lpstr>
      <vt:lpstr>C.2</vt:lpstr>
      <vt:lpstr>C.3</vt:lpstr>
      <vt:lpstr>D.1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Fabrizio Orsomarso</cp:lastModifiedBy>
  <cp:lastPrinted>2020-02-21T18:36:14Z</cp:lastPrinted>
  <dcterms:created xsi:type="dcterms:W3CDTF">2015-01-19T13:44:47Z</dcterms:created>
  <dcterms:modified xsi:type="dcterms:W3CDTF">2022-11-24T11:04:32Z</dcterms:modified>
</cp:coreProperties>
</file>